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H:\04 協会の仕事\2023\"/>
    </mc:Choice>
  </mc:AlternateContent>
  <xr:revisionPtr revIDLastSave="0" documentId="8_{791338C9-1808-4C32-9F45-28A40E9625D7}" xr6:coauthVersionLast="47" xr6:coauthVersionMax="47" xr10:uidLastSave="{00000000-0000-0000-0000-000000000000}"/>
  <bookViews>
    <workbookView xWindow="0" yWindow="0" windowWidth="14400" windowHeight="15600" firstSheet="1" activeTab="3" xr2:uid="{00000000-000D-0000-FFFF-FFFF00000000}"/>
  </bookViews>
  <sheets>
    <sheet name="手順" sheetId="4" state="hidden" r:id="rId1"/>
    <sheet name="①団体戦" sheetId="5" r:id="rId2"/>
    <sheet name="②男子" sheetId="8" r:id="rId3"/>
    <sheet name="③女子" sheetId="9" r:id="rId4"/>
  </sheets>
  <definedNames>
    <definedName name="_xlnm.Print_Area" localSheetId="2">②男子!$A$1:$J$44</definedName>
    <definedName name="_xlnm.Print_Area" localSheetId="3">③女子!$A$1:$J$44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 i="8" l="1"/>
  <c r="E35" i="8"/>
  <c r="E36" i="8"/>
  <c r="E37" i="8"/>
  <c r="E38" i="8"/>
  <c r="E39" i="8"/>
  <c r="E40" i="8"/>
  <c r="E41" i="8"/>
  <c r="E42" i="8"/>
  <c r="E43" i="8"/>
  <c r="E44" i="8"/>
  <c r="E34" i="9"/>
  <c r="E35" i="9"/>
  <c r="E36" i="9"/>
  <c r="E37" i="9"/>
  <c r="E38" i="9"/>
  <c r="E39" i="9"/>
  <c r="E40" i="9"/>
  <c r="E41" i="9"/>
  <c r="E42" i="9"/>
  <c r="E43" i="9"/>
  <c r="E44" i="9"/>
  <c r="I1" i="8"/>
  <c r="I1" i="9"/>
  <c r="J44" i="9"/>
  <c r="J43" i="9"/>
  <c r="J42" i="9"/>
  <c r="J41" i="9"/>
  <c r="J40" i="9"/>
  <c r="J39" i="9"/>
  <c r="J38" i="9"/>
  <c r="J37" i="9"/>
  <c r="J36" i="9"/>
  <c r="J35" i="9"/>
  <c r="J34" i="9"/>
  <c r="J33" i="9"/>
  <c r="E33" i="9"/>
  <c r="J32" i="9"/>
  <c r="E32" i="9"/>
  <c r="J31" i="9"/>
  <c r="E31" i="9"/>
  <c r="J30" i="9"/>
  <c r="E30" i="9"/>
  <c r="J29" i="9"/>
  <c r="E29" i="9"/>
  <c r="J28" i="9"/>
  <c r="E28" i="9"/>
  <c r="J27" i="9"/>
  <c r="E27" i="9"/>
  <c r="J26" i="9"/>
  <c r="E26" i="9"/>
  <c r="J25" i="9"/>
  <c r="E25" i="9"/>
  <c r="J24" i="9"/>
  <c r="E24" i="9"/>
  <c r="J23" i="9"/>
  <c r="E23" i="9"/>
  <c r="J22" i="9"/>
  <c r="E22" i="9"/>
  <c r="J21" i="9"/>
  <c r="E21" i="9"/>
  <c r="J20" i="9"/>
  <c r="E20" i="9"/>
  <c r="J19" i="9"/>
  <c r="E19" i="9"/>
  <c r="J18" i="9"/>
  <c r="E18" i="9"/>
  <c r="J17" i="9"/>
  <c r="E17" i="9"/>
  <c r="J16" i="9"/>
  <c r="E16" i="9"/>
  <c r="J15" i="9"/>
  <c r="E15" i="9"/>
  <c r="J14" i="9"/>
  <c r="E14" i="9"/>
  <c r="J13" i="9"/>
  <c r="E13" i="9"/>
  <c r="J12" i="9"/>
  <c r="E12" i="9"/>
  <c r="J11" i="9"/>
  <c r="E11" i="9"/>
  <c r="J10" i="9"/>
  <c r="E10" i="9"/>
  <c r="J9" i="9"/>
  <c r="E9" i="9"/>
  <c r="J8" i="9"/>
  <c r="E8" i="9"/>
  <c r="J7" i="9"/>
  <c r="E7" i="9"/>
  <c r="J6" i="9"/>
  <c r="E6" i="9"/>
  <c r="J5" i="9"/>
  <c r="E5" i="9"/>
  <c r="C1" i="9"/>
  <c r="J9" i="8"/>
  <c r="J10" i="8"/>
  <c r="J11" i="8"/>
  <c r="J12" i="8"/>
  <c r="J13" i="8"/>
  <c r="J14" i="8"/>
  <c r="J15" i="8"/>
  <c r="J16" i="8"/>
  <c r="J17" i="8"/>
  <c r="J18" i="8"/>
  <c r="J19" i="8"/>
  <c r="J20" i="8"/>
  <c r="J21" i="8"/>
  <c r="J22" i="8"/>
  <c r="J23" i="8"/>
  <c r="J24" i="8"/>
  <c r="J25" i="8"/>
  <c r="J26" i="8"/>
  <c r="J27" i="8"/>
  <c r="J28" i="8"/>
  <c r="J29" i="8"/>
  <c r="J30" i="8"/>
  <c r="J31" i="8"/>
  <c r="J32" i="8"/>
  <c r="J33" i="8"/>
  <c r="J34" i="8"/>
  <c r="J35" i="8"/>
  <c r="J36" i="8"/>
  <c r="J37" i="8"/>
  <c r="J38" i="8"/>
  <c r="J39" i="8"/>
  <c r="J40" i="8"/>
  <c r="J41" i="8"/>
  <c r="J42" i="8"/>
  <c r="J43" i="8"/>
  <c r="J44" i="8"/>
  <c r="J5" i="8"/>
  <c r="J6" i="8"/>
  <c r="J7" i="8"/>
  <c r="J8" i="8"/>
  <c r="E6" i="8"/>
  <c r="E7" i="8"/>
  <c r="E8" i="8"/>
  <c r="E9" i="8"/>
  <c r="E10" i="8"/>
  <c r="E11" i="8"/>
  <c r="E12" i="8"/>
  <c r="E13" i="8"/>
  <c r="E14" i="8"/>
  <c r="E15" i="8"/>
  <c r="E16" i="8"/>
  <c r="E17" i="8"/>
  <c r="E18" i="8"/>
  <c r="E19" i="8"/>
  <c r="E20" i="8"/>
  <c r="E21" i="8"/>
  <c r="E22" i="8"/>
  <c r="E23" i="8"/>
  <c r="E24" i="8"/>
  <c r="E25" i="8"/>
  <c r="E26" i="8"/>
  <c r="E27" i="8"/>
  <c r="E28" i="8"/>
  <c r="E29" i="8"/>
  <c r="E30" i="8"/>
  <c r="E31" i="8"/>
  <c r="E32" i="8"/>
  <c r="E33" i="8"/>
  <c r="E5" i="8"/>
  <c r="C1" i="8" l="1"/>
  <c r="J11" i="5" l="1"/>
  <c r="A49" i="4" l="1"/>
  <c r="A48" i="4"/>
  <c r="A47" i="4"/>
  <c r="A46" i="4"/>
  <c r="A45" i="4"/>
  <c r="A44" i="4"/>
  <c r="A43" i="4"/>
  <c r="A42" i="4"/>
  <c r="A41" i="4"/>
  <c r="A40" i="4"/>
  <c r="A39" i="4"/>
  <c r="A38" i="4"/>
  <c r="A37" i="4"/>
  <c r="A36" i="4"/>
  <c r="A35" i="4"/>
  <c r="A34" i="4"/>
  <c r="A33" i="4"/>
  <c r="A32" i="4"/>
  <c r="A31" i="4"/>
  <c r="A30" i="4"/>
  <c r="A29" i="4"/>
  <c r="A28" i="4"/>
  <c r="A27" i="4"/>
  <c r="A26" i="4"/>
  <c r="A25" i="4"/>
  <c r="A24" i="4"/>
  <c r="A23" i="4"/>
  <c r="A22" i="4"/>
  <c r="A21" i="4"/>
  <c r="A20" i="4"/>
  <c r="E56" i="4"/>
  <c r="D55" i="4"/>
  <c r="D54" i="4"/>
  <c r="D53" i="4"/>
  <c r="D52" i="4"/>
  <c r="E5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munekatas</author>
    <author>User</author>
    <author>teacher</author>
  </authors>
  <commentList>
    <comment ref="C3" authorId="0" shapeId="0" xr:uid="{00000000-0006-0000-0100-000001000000}">
      <text>
        <r>
          <rPr>
            <b/>
            <sz val="9"/>
            <color indexed="81"/>
            <rFont val="MS P ゴシック"/>
            <family val="3"/>
            <charset val="128"/>
          </rPr>
          <t xml:space="preserve">申込先
協会名・役職
</t>
        </r>
      </text>
    </comment>
    <comment ref="D3" authorId="0" shapeId="0" xr:uid="{00000000-0006-0000-0100-000002000000}">
      <text>
        <r>
          <rPr>
            <sz val="9"/>
            <color indexed="81"/>
            <rFont val="MS P ゴシック"/>
            <family val="3"/>
            <charset val="128"/>
          </rPr>
          <t>送信先の
担当者名</t>
        </r>
      </text>
    </comment>
    <comment ref="J3" authorId="0" shapeId="0" xr:uid="{00000000-0006-0000-0100-000003000000}">
      <text>
        <r>
          <rPr>
            <b/>
            <sz val="10"/>
            <color indexed="81"/>
            <rFont val="MS P ゴシック"/>
            <family val="3"/>
            <charset val="128"/>
          </rPr>
          <t>munekatas:</t>
        </r>
        <r>
          <rPr>
            <sz val="10"/>
            <color indexed="81"/>
            <rFont val="MS P ゴシック"/>
            <family val="3"/>
            <charset val="128"/>
          </rPr>
          <t xml:space="preserve">
〆切日を入力</t>
        </r>
      </text>
    </comment>
    <comment ref="C4" authorId="0" shapeId="0" xr:uid="{00000000-0006-0000-0100-000004000000}">
      <text>
        <r>
          <rPr>
            <b/>
            <sz val="9"/>
            <color indexed="81"/>
            <rFont val="MS P ゴシック"/>
            <family val="3"/>
            <charset val="128"/>
          </rPr>
          <t>申込先アドレス
などを入力</t>
        </r>
      </text>
    </comment>
    <comment ref="C5" authorId="0" shapeId="0" xr:uid="{00000000-0006-0000-0100-000005000000}">
      <text>
        <r>
          <rPr>
            <sz val="9"/>
            <color indexed="81"/>
            <rFont val="MS P ゴシック"/>
            <family val="3"/>
            <charset val="128"/>
          </rPr>
          <t xml:space="preserve">
大会担当者の
電話番号</t>
        </r>
      </text>
    </comment>
    <comment ref="J6" authorId="0" shapeId="0" xr:uid="{00000000-0006-0000-0100-000006000000}">
      <text>
        <r>
          <rPr>
            <sz val="9"/>
            <color indexed="81"/>
            <rFont val="MS P ゴシック"/>
            <family val="3"/>
            <charset val="128"/>
          </rPr>
          <t xml:space="preserve">
</t>
        </r>
        <r>
          <rPr>
            <sz val="12"/>
            <color indexed="81"/>
            <rFont val="MS P ゴシック"/>
            <family val="3"/>
            <charset val="128"/>
          </rPr>
          <t>男子のみ、女子のみ参加する場合は「１」を入力。
男女参加する場合は、「２」を入力してください。</t>
        </r>
      </text>
    </comment>
    <comment ref="C8" authorId="0" shapeId="0" xr:uid="{00000000-0006-0000-0100-000007000000}">
      <text>
        <r>
          <rPr>
            <b/>
            <sz val="12"/>
            <color indexed="81"/>
            <rFont val="MS P ゴシック"/>
            <family val="3"/>
            <charset val="128"/>
          </rPr>
          <t>申込責任者名
（顧問名）を
入力してください。</t>
        </r>
      </text>
    </comment>
    <comment ref="J8" authorId="0" shapeId="0" xr:uid="{00000000-0006-0000-0100-000008000000}">
      <text>
        <r>
          <rPr>
            <sz val="11"/>
            <color indexed="81"/>
            <rFont val="MS P ゴシック"/>
            <family val="3"/>
            <charset val="128"/>
          </rPr>
          <t xml:space="preserve">
ダブルスの組数を入力してください。
※参加人数ではありませんので、注意してください。</t>
        </r>
      </text>
    </comment>
    <comment ref="C9" authorId="0" shapeId="0" xr:uid="{00000000-0006-0000-0100-000009000000}">
      <text>
        <r>
          <rPr>
            <b/>
            <sz val="9"/>
            <color indexed="81"/>
            <rFont val="MS P ゴシック"/>
            <family val="3"/>
            <charset val="128"/>
          </rPr>
          <t>〇〇市立
などは、省略して学校名のみを入力してください。
クラブチームの場合は、そのまま正式名称をお書きください。</t>
        </r>
      </text>
    </comment>
    <comment ref="C10" authorId="1" shapeId="0" xr:uid="{00000000-0006-0000-0100-00000A000000}">
      <text>
        <r>
          <rPr>
            <b/>
            <sz val="12"/>
            <color indexed="81"/>
            <rFont val="ＭＳ Ｐゴシック"/>
            <family val="3"/>
            <charset val="128"/>
          </rPr>
          <t xml:space="preserve">携帯電話もしくは、学校の電話番号などを入力してください。
</t>
        </r>
        <r>
          <rPr>
            <sz val="12"/>
            <color indexed="81"/>
            <rFont val="ＭＳ Ｐゴシック"/>
            <family val="3"/>
            <charset val="128"/>
          </rPr>
          <t>申込み確認などに利用させていたくことがあります。</t>
        </r>
      </text>
    </comment>
    <comment ref="D10" authorId="1" shapeId="0" xr:uid="{00000000-0006-0000-0100-00000B000000}">
      <text/>
    </comment>
    <comment ref="J10" authorId="0" shapeId="0" xr:uid="{00000000-0006-0000-0100-00000C000000}">
      <text>
        <r>
          <rPr>
            <sz val="9"/>
            <color indexed="81"/>
            <rFont val="MS P ゴシック"/>
            <family val="3"/>
            <charset val="128"/>
          </rPr>
          <t xml:space="preserve">
</t>
        </r>
        <r>
          <rPr>
            <sz val="11"/>
            <color indexed="81"/>
            <rFont val="MS P ゴシック"/>
            <family val="3"/>
            <charset val="128"/>
          </rPr>
          <t>ダブルスの組数を入力してください。
※参加人数ではありませんので、注意してください。</t>
        </r>
      </text>
    </comment>
    <comment ref="C11" authorId="1" shapeId="0" xr:uid="{00000000-0006-0000-0100-00000D000000}">
      <text>
        <r>
          <rPr>
            <sz val="12"/>
            <color indexed="81"/>
            <rFont val="ＭＳ Ｐゴシック"/>
            <family val="3"/>
            <charset val="128"/>
          </rPr>
          <t>メールアドレスを入力してください。</t>
        </r>
        <r>
          <rPr>
            <sz val="9"/>
            <color indexed="81"/>
            <rFont val="ＭＳ Ｐゴシック"/>
            <family val="3"/>
            <charset val="128"/>
          </rPr>
          <t xml:space="preserve">
　申込み確認に利用させていただきます。</t>
        </r>
      </text>
    </comment>
    <comment ref="C33" authorId="1" shapeId="0" xr:uid="{00000000-0006-0000-0100-00000E000000}">
      <text>
        <r>
          <rPr>
            <b/>
            <sz val="11"/>
            <color indexed="81"/>
            <rFont val="ＭＳ Ｐゴシック"/>
            <family val="3"/>
            <charset val="128"/>
          </rPr>
          <t>◆外部コーチ◆</t>
        </r>
        <r>
          <rPr>
            <sz val="9"/>
            <color indexed="81"/>
            <rFont val="ＭＳ Ｐゴシック"/>
            <family val="3"/>
            <charset val="128"/>
          </rPr>
          <t xml:space="preserve">
</t>
        </r>
        <r>
          <rPr>
            <sz val="10"/>
            <color indexed="81"/>
            <rFont val="ＭＳ Ｐゴシック"/>
            <family val="3"/>
            <charset val="128"/>
          </rPr>
          <t>中体連事務局に登録申請済
の外部コーチ名を入力してください。
※春季大会は登録予定のコーチ名
※部活動が設置されていない学校の外部コーチ登録は
　大会担当者に直接、確認をお願いします。
・団体戦には、男女各１名を登録することができます。
・団体戦でベンチに入れるのは，登録された監督と，外部指導者（コーチ）又はマネージャー（教員か部員）のどちらか１名のみとします。
・個人戦でコーチングシートに入れるのは，登録された監督と外部指導者（コーチ）のうち，いずれか２名とします。
・個人戦のベンチに、外部コーチが２名入ることはできません。</t>
        </r>
      </text>
    </comment>
    <comment ref="J33" authorId="1" shapeId="0" xr:uid="{00000000-0006-0000-0100-00000F000000}">
      <text>
        <r>
          <rPr>
            <b/>
            <sz val="11"/>
            <color indexed="81"/>
            <rFont val="ＭＳ Ｐゴシック"/>
            <family val="3"/>
            <charset val="128"/>
          </rPr>
          <t>◆外部コーチ◆</t>
        </r>
        <r>
          <rPr>
            <sz val="9"/>
            <color indexed="81"/>
            <rFont val="ＭＳ Ｐゴシック"/>
            <family val="3"/>
            <charset val="128"/>
          </rPr>
          <t xml:space="preserve">
</t>
        </r>
        <r>
          <rPr>
            <sz val="10"/>
            <color indexed="81"/>
            <rFont val="ＭＳ Ｐゴシック"/>
            <family val="3"/>
            <charset val="128"/>
          </rPr>
          <t>中体連事務局に登録申請済
の外部コーチ名を入力してください。
※春季大会は登録予定のコーチ名
※部活動が設置されていない学校の外部コーチ登録は
　大会担当者に直接、確認をお願いします。
・団体戦には、男女各１名を登録することができます。
・団体戦でベンチに入れるのは，登録された監督と，外部指導者（コーチ）又はマネージャー（教員か部員）のどちらか１名のみとします。
・個人戦でコーチングシートに入れるのは，登録された監督と外部指導者（コーチ）のうち，いずれか２名とします。
・個人戦のベンチに、外部コーチが２名入ることはできません。</t>
        </r>
      </text>
    </comment>
    <comment ref="D34" authorId="2" shapeId="0" xr:uid="{07C0CBB9-FC16-4B5B-9420-B6A44C4F64BC}">
      <text>
        <r>
          <rPr>
            <b/>
            <sz val="9"/>
            <color indexed="81"/>
            <rFont val="MS P ゴシック"/>
            <family val="3"/>
            <charset val="128"/>
          </rPr>
          <t>クラブチームとしての参加の場合のみ、記入してください。
中学校としての参加の場合、省略してください。</t>
        </r>
      </text>
    </comment>
    <comment ref="K34" authorId="2" shapeId="0" xr:uid="{3DC14671-88EE-4EE8-BAB5-DC7252889024}">
      <text>
        <r>
          <rPr>
            <b/>
            <sz val="9"/>
            <color indexed="81"/>
            <rFont val="MS P ゴシック"/>
            <family val="3"/>
            <charset val="128"/>
          </rPr>
          <t>クラブチームとしての参加の場合のみ、記入してください。
中学校としての参加の場合、省略してください。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棟方伸吾</author>
    <author>teacher</author>
  </authors>
  <commentList>
    <comment ref="C5" authorId="0" shapeId="0" xr:uid="{00000000-0006-0000-0200-000001000000}">
      <text>
        <r>
          <rPr>
            <b/>
            <sz val="11"/>
            <color indexed="81"/>
            <rFont val="MS P ゴシック"/>
            <family val="3"/>
            <charset val="128"/>
          </rPr>
          <t xml:space="preserve">記入例
</t>
        </r>
        <r>
          <rPr>
            <sz val="11"/>
            <color indexed="81"/>
            <rFont val="MS P ゴシック"/>
            <family val="3"/>
            <charset val="128"/>
          </rPr>
          <t>　室蘭　太郎①
　名字と名前の間は
　全角スペースを入れてください</t>
        </r>
      </text>
    </comment>
    <comment ref="D5" authorId="0" shapeId="0" xr:uid="{00000000-0006-0000-0200-000002000000}">
      <text>
        <r>
          <rPr>
            <sz val="9"/>
            <color indexed="81"/>
            <rFont val="MS P ゴシック"/>
            <family val="3"/>
            <charset val="128"/>
          </rPr>
          <t xml:space="preserve">
</t>
        </r>
        <r>
          <rPr>
            <sz val="16"/>
            <color indexed="81"/>
            <rFont val="MS P ゴシック"/>
            <family val="3"/>
            <charset val="128"/>
          </rPr>
          <t>読み仮名は、
カタカナ　全角
苗字と名前の間は
全角スペースを入れてください</t>
        </r>
        <r>
          <rPr>
            <sz val="9"/>
            <color indexed="81"/>
            <rFont val="MS P ゴシック"/>
            <family val="3"/>
            <charset val="128"/>
          </rPr>
          <t xml:space="preserve">
</t>
        </r>
      </text>
    </comment>
    <comment ref="E5" authorId="1" shapeId="0" xr:uid="{E8547C78-0B65-4602-9FEB-4E1C9D312A90}">
      <text>
        <r>
          <rPr>
            <b/>
            <sz val="9"/>
            <color indexed="81"/>
            <rFont val="MS P ゴシック"/>
            <family val="3"/>
            <charset val="128"/>
          </rPr>
          <t>クラブチームからの</t>
        </r>
        <r>
          <rPr>
            <b/>
            <sz val="11"/>
            <color indexed="81"/>
            <rFont val="MS P ゴシック"/>
            <family val="3"/>
            <charset val="128"/>
          </rPr>
          <t>参加の場合は、こちらに所属中学校名を直接打ち込んでください。</t>
        </r>
        <r>
          <rPr>
            <b/>
            <sz val="9"/>
            <color indexed="81"/>
            <rFont val="MS P ゴシック"/>
            <family val="3"/>
            <charset val="128"/>
          </rPr>
          <t xml:space="preserve">
</t>
        </r>
      </text>
    </comment>
    <comment ref="H5" authorId="0" shapeId="0" xr:uid="{00000000-0006-0000-0200-000003000000}">
      <text>
        <r>
          <rPr>
            <sz val="14"/>
            <color indexed="81"/>
            <rFont val="MS P ゴシック"/>
            <family val="3"/>
            <charset val="128"/>
          </rPr>
          <t>記入例
　室蘭　太郎①
　室蘭　次郎②
　苗字と名前の間は
　全角スペースを入れてください</t>
        </r>
      </text>
    </comment>
    <comment ref="I5" authorId="0" shapeId="0" xr:uid="{00000000-0006-0000-0200-000004000000}">
      <text>
        <r>
          <rPr>
            <sz val="9"/>
            <color indexed="81"/>
            <rFont val="MS P ゴシック"/>
            <family val="3"/>
            <charset val="128"/>
          </rPr>
          <t xml:space="preserve">
</t>
        </r>
        <r>
          <rPr>
            <sz val="16"/>
            <color indexed="81"/>
            <rFont val="MS P ゴシック"/>
            <family val="3"/>
            <charset val="128"/>
          </rPr>
          <t>読み仮名は、
カタカナ　全角
苗字と名前の間は
全角スペースを入れてください</t>
        </r>
        <r>
          <rPr>
            <sz val="9"/>
            <color indexed="81"/>
            <rFont val="MS P ゴシック"/>
            <family val="3"/>
            <charset val="128"/>
          </rPr>
          <t xml:space="preserve">
</t>
        </r>
      </text>
    </comment>
    <comment ref="J5" authorId="1" shapeId="0" xr:uid="{404A5EB1-A61A-4C07-B15C-A2F83791B6D8}">
      <text>
        <r>
          <rPr>
            <sz val="11"/>
            <color indexed="81"/>
            <rFont val="MS P ゴシック"/>
            <family val="3"/>
            <charset val="128"/>
          </rPr>
          <t>クラブチームからの参加の場合は、こちらに所属中学校名を直接打ち込んでください。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棟方伸吾</author>
    <author>teacher</author>
  </authors>
  <commentList>
    <comment ref="C5" authorId="0" shapeId="0" xr:uid="{00000000-0006-0000-0300-000001000000}">
      <text>
        <r>
          <rPr>
            <b/>
            <sz val="11"/>
            <color indexed="81"/>
            <rFont val="MS P ゴシック"/>
            <family val="3"/>
            <charset val="128"/>
          </rPr>
          <t xml:space="preserve">記入例
</t>
        </r>
        <r>
          <rPr>
            <sz val="11"/>
            <color indexed="81"/>
            <rFont val="MS P ゴシック"/>
            <family val="3"/>
            <charset val="128"/>
          </rPr>
          <t>　室蘭　太郎①
　名字と名前の間は
　全角スペースを入れてください</t>
        </r>
      </text>
    </comment>
    <comment ref="D5" authorId="0" shapeId="0" xr:uid="{00000000-0006-0000-0300-000002000000}">
      <text>
        <r>
          <rPr>
            <sz val="9"/>
            <color indexed="81"/>
            <rFont val="MS P ゴシック"/>
            <family val="3"/>
            <charset val="128"/>
          </rPr>
          <t xml:space="preserve">
</t>
        </r>
        <r>
          <rPr>
            <sz val="16"/>
            <color indexed="81"/>
            <rFont val="MS P ゴシック"/>
            <family val="3"/>
            <charset val="128"/>
          </rPr>
          <t>読み仮名は、
カタカナ　全角
苗字と名前の間は
全角スペースを入れてください</t>
        </r>
        <r>
          <rPr>
            <sz val="9"/>
            <color indexed="81"/>
            <rFont val="MS P ゴシック"/>
            <family val="3"/>
            <charset val="128"/>
          </rPr>
          <t xml:space="preserve">
</t>
        </r>
      </text>
    </comment>
    <comment ref="E5" authorId="1" shapeId="0" xr:uid="{63F51866-0B96-4F30-A9E9-A58911BAB3ED}">
      <text>
        <r>
          <rPr>
            <b/>
            <sz val="11"/>
            <color indexed="81"/>
            <rFont val="MS P ゴシック"/>
            <family val="3"/>
            <charset val="128"/>
          </rPr>
          <t xml:space="preserve">クラブチームからの参加の場合は、こちらに所属中学校名を直接打ち込んでください。
</t>
        </r>
      </text>
    </comment>
    <comment ref="H5" authorId="0" shapeId="0" xr:uid="{00000000-0006-0000-0300-000003000000}">
      <text>
        <r>
          <rPr>
            <sz val="14"/>
            <color indexed="81"/>
            <rFont val="MS P ゴシック"/>
            <family val="3"/>
            <charset val="128"/>
          </rPr>
          <t>記入例
　室蘭　太郎①
　室蘭　次郎②
　苗字と名前の間は
　全角スペースを入れてください</t>
        </r>
      </text>
    </comment>
    <comment ref="I5" authorId="0" shapeId="0" xr:uid="{00000000-0006-0000-0300-000004000000}">
      <text>
        <r>
          <rPr>
            <sz val="9"/>
            <color indexed="81"/>
            <rFont val="MS P ゴシック"/>
            <family val="3"/>
            <charset val="128"/>
          </rPr>
          <t xml:space="preserve">
</t>
        </r>
        <r>
          <rPr>
            <sz val="16"/>
            <color indexed="81"/>
            <rFont val="MS P ゴシック"/>
            <family val="3"/>
            <charset val="128"/>
          </rPr>
          <t>読み仮名は、
カタカナ　全角
苗字と名前の間は
全角スペースを入れてください</t>
        </r>
        <r>
          <rPr>
            <sz val="9"/>
            <color indexed="81"/>
            <rFont val="MS P ゴシック"/>
            <family val="3"/>
            <charset val="128"/>
          </rPr>
          <t xml:space="preserve">
</t>
        </r>
      </text>
    </comment>
    <comment ref="J5" authorId="1" shapeId="0" xr:uid="{2F35953C-C9D8-4854-B4AA-2A4A4F5DE549}">
      <text>
        <r>
          <rPr>
            <b/>
            <sz val="11"/>
            <color indexed="81"/>
            <rFont val="MS P ゴシック"/>
            <family val="3"/>
            <charset val="128"/>
          </rPr>
          <t>クラブチームからの参加の場合は、こちらに所属中学校名を直接打ち込んでください。</t>
        </r>
      </text>
    </comment>
  </commentList>
</comments>
</file>

<file path=xl/sharedStrings.xml><?xml version="1.0" encoding="utf-8"?>
<sst xmlns="http://schemas.openxmlformats.org/spreadsheetml/2006/main" count="322" uniqueCount="147">
  <si>
    <t>学校名</t>
    <rPh sb="0" eb="3">
      <t>ガッコウメイ</t>
    </rPh>
    <phoneticPr fontId="1"/>
  </si>
  <si>
    <t>監督名</t>
    <rPh sb="0" eb="2">
      <t>カントク</t>
    </rPh>
    <rPh sb="2" eb="3">
      <t>メイ</t>
    </rPh>
    <phoneticPr fontId="1"/>
  </si>
  <si>
    <t>外部コーチ</t>
    <rPh sb="0" eb="2">
      <t>ガイブ</t>
    </rPh>
    <phoneticPr fontId="1"/>
  </si>
  <si>
    <t>性別</t>
    <rPh sb="0" eb="2">
      <t>セイベツ</t>
    </rPh>
    <phoneticPr fontId="1"/>
  </si>
  <si>
    <t>ふりがな</t>
    <phoneticPr fontId="1"/>
  </si>
  <si>
    <t>所属学校名</t>
    <rPh sb="0" eb="2">
      <t>ショゾク</t>
    </rPh>
    <rPh sb="2" eb="5">
      <t>ガッコウメイ</t>
    </rPh>
    <phoneticPr fontId="1"/>
  </si>
  <si>
    <t>室蘭地区バドミントン協会</t>
    <rPh sb="0" eb="2">
      <t>ムロラン</t>
    </rPh>
    <rPh sb="2" eb="4">
      <t>チク</t>
    </rPh>
    <rPh sb="10" eb="12">
      <t>キョウカイ</t>
    </rPh>
    <phoneticPr fontId="1"/>
  </si>
  <si>
    <t>担当：</t>
    <rPh sb="0" eb="2">
      <t>タントウ</t>
    </rPh>
    <phoneticPr fontId="1"/>
  </si>
  <si>
    <t>棟方　伸吾</t>
    <rPh sb="0" eb="2">
      <t>ムネカタ</t>
    </rPh>
    <rPh sb="3" eb="5">
      <t>シンゴ</t>
    </rPh>
    <phoneticPr fontId="1"/>
  </si>
  <si>
    <t>mt.munekata.shingo@mail.iburi.ed.jp</t>
    <phoneticPr fontId="1"/>
  </si>
  <si>
    <t>E-mail</t>
    <phoneticPr fontId="1"/>
  </si>
  <si>
    <t>大会名：第</t>
    <rPh sb="0" eb="3">
      <t>タイカイメイ</t>
    </rPh>
    <rPh sb="4" eb="5">
      <t>ダイ</t>
    </rPh>
    <phoneticPr fontId="1"/>
  </si>
  <si>
    <t>電話</t>
    <rPh sb="0" eb="2">
      <t>デンワ</t>
    </rPh>
    <phoneticPr fontId="1"/>
  </si>
  <si>
    <t>０９０－５９５１－５５７８</t>
    <phoneticPr fontId="1"/>
  </si>
  <si>
    <t>ランク</t>
    <phoneticPr fontId="1"/>
  </si>
  <si>
    <t>（記入例）</t>
    <rPh sb="1" eb="3">
      <t>キニュウ</t>
    </rPh>
    <rPh sb="3" eb="4">
      <t>レイ</t>
    </rPh>
    <phoneticPr fontId="1"/>
  </si>
  <si>
    <t>東明中</t>
    <rPh sb="0" eb="3">
      <t>トウメイチュウ</t>
    </rPh>
    <phoneticPr fontId="1"/>
  </si>
  <si>
    <t>男</t>
    <rPh sb="0" eb="1">
      <t>オトコ</t>
    </rPh>
    <phoneticPr fontId="1"/>
  </si>
  <si>
    <t>女</t>
    <rPh sb="0" eb="1">
      <t>オンナ</t>
    </rPh>
    <phoneticPr fontId="1"/>
  </si>
  <si>
    <t>むろらん　たろう</t>
    <phoneticPr fontId="1"/>
  </si>
  <si>
    <t>〇〇市立</t>
    <rPh sb="2" eb="4">
      <t>シリツ</t>
    </rPh>
    <phoneticPr fontId="1"/>
  </si>
  <si>
    <t>●●</t>
    <phoneticPr fontId="1"/>
  </si>
  <si>
    <t>★申込みは　E-mail　か　サイボーズでお願いします。</t>
    <rPh sb="1" eb="3">
      <t>モウシコ</t>
    </rPh>
    <rPh sb="22" eb="23">
      <t>ネガ</t>
    </rPh>
    <phoneticPr fontId="1"/>
  </si>
  <si>
    <t>件　名　：</t>
    <rPh sb="0" eb="1">
      <t>ケン</t>
    </rPh>
    <rPh sb="2" eb="3">
      <t>ナ</t>
    </rPh>
    <phoneticPr fontId="1"/>
  </si>
  <si>
    <t>申込先 ：</t>
    <rPh sb="0" eb="3">
      <t>モウシコミサキ</t>
    </rPh>
    <phoneticPr fontId="1"/>
  </si>
  <si>
    <t>回北海道中学生新人バドミントン競技選手権大会室蘭地区予選会申込書</t>
    <rPh sb="0" eb="1">
      <t>カイ</t>
    </rPh>
    <rPh sb="1" eb="4">
      <t>ホッカイドウ</t>
    </rPh>
    <rPh sb="4" eb="7">
      <t>チュウガクセイ</t>
    </rPh>
    <rPh sb="7" eb="9">
      <t>シンジン</t>
    </rPh>
    <rPh sb="15" eb="17">
      <t>キョウギ</t>
    </rPh>
    <rPh sb="17" eb="20">
      <t>センシュケン</t>
    </rPh>
    <rPh sb="20" eb="22">
      <t>タイカイ</t>
    </rPh>
    <rPh sb="22" eb="24">
      <t>ムロラン</t>
    </rPh>
    <rPh sb="24" eb="26">
      <t>チク</t>
    </rPh>
    <rPh sb="26" eb="28">
      <t>ヨセン</t>
    </rPh>
    <rPh sb="28" eb="29">
      <t>カイ</t>
    </rPh>
    <rPh sb="29" eb="32">
      <t>モウシコミショ</t>
    </rPh>
    <phoneticPr fontId="1"/>
  </si>
  <si>
    <t>北海道中学生新人バドミントン競技選手権大会室蘭選手権大会　申込み</t>
    <rPh sb="0" eb="3">
      <t>ホッカイドウ</t>
    </rPh>
    <rPh sb="3" eb="6">
      <t>チュウガクセイ</t>
    </rPh>
    <rPh sb="6" eb="8">
      <t>シンジン</t>
    </rPh>
    <rPh sb="14" eb="16">
      <t>キョウギ</t>
    </rPh>
    <rPh sb="16" eb="19">
      <t>センシュケン</t>
    </rPh>
    <rPh sb="19" eb="21">
      <t>タイカイ</t>
    </rPh>
    <rPh sb="21" eb="23">
      <t>ムロラン</t>
    </rPh>
    <rPh sb="23" eb="26">
      <t>センシュケン</t>
    </rPh>
    <rPh sb="26" eb="28">
      <t>タイカイ</t>
    </rPh>
    <rPh sb="29" eb="31">
      <t>モウシコ</t>
    </rPh>
    <phoneticPr fontId="1"/>
  </si>
  <si>
    <t>学校</t>
    <rPh sb="0" eb="2">
      <t>ガッコウ</t>
    </rPh>
    <phoneticPr fontId="1"/>
  </si>
  <si>
    <t>エントリー数</t>
    <rPh sb="5" eb="6">
      <t>スウ</t>
    </rPh>
    <phoneticPr fontId="1"/>
  </si>
  <si>
    <t>★選手名とふりがなを入力してください。4枠に満たない場合は未記入</t>
    <rPh sb="1" eb="4">
      <t>センシュメイ</t>
    </rPh>
    <rPh sb="10" eb="12">
      <t>ニュウリョク</t>
    </rPh>
    <rPh sb="20" eb="21">
      <t>ワク</t>
    </rPh>
    <rPh sb="22" eb="23">
      <t>ミ</t>
    </rPh>
    <rPh sb="26" eb="28">
      <t>バアイ</t>
    </rPh>
    <rPh sb="29" eb="32">
      <t>ミキニュウ</t>
    </rPh>
    <phoneticPr fontId="1"/>
  </si>
  <si>
    <t>名</t>
    <rPh sb="0" eb="1">
      <t>メイ</t>
    </rPh>
    <phoneticPr fontId="1"/>
  </si>
  <si>
    <t>組</t>
    <rPh sb="0" eb="1">
      <t>クミ</t>
    </rPh>
    <phoneticPr fontId="1"/>
  </si>
  <si>
    <t>参加料合計</t>
    <rPh sb="0" eb="3">
      <t>サンカリョウ</t>
    </rPh>
    <rPh sb="3" eb="5">
      <t>ゴウケイ</t>
    </rPh>
    <phoneticPr fontId="1"/>
  </si>
  <si>
    <t>プログラム数</t>
    <rPh sb="5" eb="6">
      <t>スウ</t>
    </rPh>
    <phoneticPr fontId="1"/>
  </si>
  <si>
    <t>参加料小計</t>
    <rPh sb="0" eb="3">
      <t>サンカリョウ</t>
    </rPh>
    <rPh sb="3" eb="5">
      <t>ショウケイ</t>
    </rPh>
    <phoneticPr fontId="1"/>
  </si>
  <si>
    <t>当日引率者数</t>
    <rPh sb="0" eb="2">
      <t>トウジツ</t>
    </rPh>
    <rPh sb="2" eb="5">
      <t>インソツシャ</t>
    </rPh>
    <rPh sb="5" eb="6">
      <t>スウ</t>
    </rPh>
    <phoneticPr fontId="1"/>
  </si>
  <si>
    <t>B　　S</t>
    <phoneticPr fontId="1"/>
  </si>
  <si>
    <t>B　　D</t>
    <phoneticPr fontId="1"/>
  </si>
  <si>
    <t>G　　S</t>
    <phoneticPr fontId="1"/>
  </si>
  <si>
    <t>G　　D</t>
    <phoneticPr fontId="1"/>
  </si>
  <si>
    <r>
      <t>選手名</t>
    </r>
    <r>
      <rPr>
        <sz val="12"/>
        <color theme="1"/>
        <rFont val="ＭＳ Ｐゴシック"/>
        <family val="3"/>
        <charset val="128"/>
        <scheme val="minor"/>
      </rPr>
      <t>と</t>
    </r>
    <r>
      <rPr>
        <b/>
        <sz val="12"/>
        <color theme="1"/>
        <rFont val="ＭＳ Ｐゴシック"/>
        <family val="3"/>
        <charset val="128"/>
        <scheme val="minor"/>
      </rPr>
      <t>学年</t>
    </r>
    <rPh sb="0" eb="3">
      <t>センシュメイ</t>
    </rPh>
    <rPh sb="4" eb="6">
      <t>ガクネン</t>
    </rPh>
    <phoneticPr fontId="1"/>
  </si>
  <si>
    <t>室蘭　太郎②</t>
    <rPh sb="0" eb="2">
      <t>ムロラン</t>
    </rPh>
    <rPh sb="3" eb="5">
      <t>タロウ</t>
    </rPh>
    <phoneticPr fontId="1"/>
  </si>
  <si>
    <t>①学校名　を入力</t>
    <rPh sb="1" eb="4">
      <t>ガッコウメイ</t>
    </rPh>
    <rPh sb="6" eb="8">
      <t>ニュウリョク</t>
    </rPh>
    <phoneticPr fontId="1"/>
  </si>
  <si>
    <t>②監督名　を入力</t>
    <rPh sb="1" eb="3">
      <t>カントク</t>
    </rPh>
    <rPh sb="3" eb="4">
      <t>メイ</t>
    </rPh>
    <rPh sb="6" eb="8">
      <t>ニュウリョク</t>
    </rPh>
    <phoneticPr fontId="1"/>
  </si>
  <si>
    <t>③外部ｺｰﾁ　を入力</t>
    <rPh sb="1" eb="3">
      <t>ガイブ</t>
    </rPh>
    <rPh sb="8" eb="10">
      <t>ニュウリョク</t>
    </rPh>
    <phoneticPr fontId="1"/>
  </si>
  <si>
    <t>④学校名が自動入力</t>
    <rPh sb="1" eb="4">
      <t>ガッコウメイ</t>
    </rPh>
    <rPh sb="5" eb="7">
      <t>ジドウ</t>
    </rPh>
    <rPh sb="7" eb="9">
      <t>ニュウリョク</t>
    </rPh>
    <phoneticPr fontId="1"/>
  </si>
  <si>
    <t>⑤性別・種目を確認</t>
    <rPh sb="1" eb="3">
      <t>セイベツ</t>
    </rPh>
    <rPh sb="4" eb="6">
      <t>シュモク</t>
    </rPh>
    <rPh sb="7" eb="9">
      <t>カクニン</t>
    </rPh>
    <phoneticPr fontId="1"/>
  </si>
  <si>
    <t>⑥エントリーする選手の</t>
    <rPh sb="8" eb="10">
      <t>センシュ</t>
    </rPh>
    <phoneticPr fontId="1"/>
  </si>
  <si>
    <t>　氏名と学年、ふりがなを入力</t>
    <rPh sb="1" eb="3">
      <t>シメイ</t>
    </rPh>
    <rPh sb="4" eb="6">
      <t>ガクネン</t>
    </rPh>
    <rPh sb="12" eb="14">
      <t>ニュウリョク</t>
    </rPh>
    <phoneticPr fontId="1"/>
  </si>
  <si>
    <t>⑦推薦選手は別枠</t>
    <rPh sb="1" eb="3">
      <t>スイセン</t>
    </rPh>
    <rPh sb="3" eb="5">
      <t>センシュ</t>
    </rPh>
    <rPh sb="6" eb="8">
      <t>ベツワク</t>
    </rPh>
    <phoneticPr fontId="1"/>
  </si>
  <si>
    <t>⑧エントリー数を入力</t>
    <rPh sb="6" eb="7">
      <t>スウ</t>
    </rPh>
    <rPh sb="8" eb="10">
      <t>ニュウリョク</t>
    </rPh>
    <phoneticPr fontId="1"/>
  </si>
  <si>
    <t>⑨参加料を確認</t>
    <rPh sb="1" eb="4">
      <t>サンカリョウ</t>
    </rPh>
    <rPh sb="5" eb="7">
      <t>カクニン</t>
    </rPh>
    <phoneticPr fontId="1"/>
  </si>
  <si>
    <t>⑩引率予定人数を入力</t>
    <rPh sb="1" eb="3">
      <t>インソツ</t>
    </rPh>
    <rPh sb="3" eb="5">
      <t>ヨテイ</t>
    </rPh>
    <rPh sb="5" eb="7">
      <t>ニンズウ</t>
    </rPh>
    <rPh sb="8" eb="10">
      <t>ニュウリョク</t>
    </rPh>
    <phoneticPr fontId="1"/>
  </si>
  <si>
    <t>　外部コーチ含む</t>
    <rPh sb="1" eb="3">
      <t>ガイブ</t>
    </rPh>
    <rPh sb="6" eb="7">
      <t>フク</t>
    </rPh>
    <phoneticPr fontId="1"/>
  </si>
  <si>
    <t>⑪プログラム数を確認</t>
    <rPh sb="6" eb="7">
      <t>スウ</t>
    </rPh>
    <rPh sb="8" eb="10">
      <t>カクニン</t>
    </rPh>
    <phoneticPr fontId="1"/>
  </si>
  <si>
    <t>⑫メール等で申込み</t>
    <rPh sb="4" eb="5">
      <t>トウ</t>
    </rPh>
    <rPh sb="6" eb="8">
      <t>モウシコ</t>
    </rPh>
    <phoneticPr fontId="1"/>
  </si>
  <si>
    <t>　４枠に満たない場合は未記入</t>
    <rPh sb="2" eb="3">
      <t>ワク</t>
    </rPh>
    <rPh sb="4" eb="5">
      <t>ミ</t>
    </rPh>
    <rPh sb="8" eb="10">
      <t>バアイ</t>
    </rPh>
    <rPh sb="11" eb="14">
      <t>ミキニュウ</t>
    </rPh>
    <phoneticPr fontId="1"/>
  </si>
  <si>
    <t>　学校名は●●中と入力</t>
    <rPh sb="1" eb="4">
      <t>ガッコウメイ</t>
    </rPh>
    <rPh sb="7" eb="8">
      <t>チュウ</t>
    </rPh>
    <rPh sb="9" eb="11">
      <t>ニュウリョク</t>
    </rPh>
    <phoneticPr fontId="1"/>
  </si>
  <si>
    <t>BS1</t>
    <phoneticPr fontId="1"/>
  </si>
  <si>
    <t>BS2</t>
  </si>
  <si>
    <t>BS3</t>
  </si>
  <si>
    <t>BS4</t>
  </si>
  <si>
    <t>BS推薦</t>
    <rPh sb="2" eb="4">
      <t>スイセン</t>
    </rPh>
    <phoneticPr fontId="1"/>
  </si>
  <si>
    <t>GS1</t>
    <phoneticPr fontId="1"/>
  </si>
  <si>
    <t>GS3</t>
  </si>
  <si>
    <t>GS4</t>
  </si>
  <si>
    <t>GS2</t>
    <phoneticPr fontId="1"/>
  </si>
  <si>
    <t>GS推薦</t>
    <rPh sb="2" eb="4">
      <t>スイセン</t>
    </rPh>
    <phoneticPr fontId="1"/>
  </si>
  <si>
    <t>BD1</t>
    <phoneticPr fontId="1"/>
  </si>
  <si>
    <t>BD2</t>
    <phoneticPr fontId="1"/>
  </si>
  <si>
    <t>BD3</t>
  </si>
  <si>
    <t>BD4</t>
  </si>
  <si>
    <t>BD推薦</t>
    <rPh sb="2" eb="4">
      <t>スイセン</t>
    </rPh>
    <phoneticPr fontId="1"/>
  </si>
  <si>
    <t>GD1</t>
    <phoneticPr fontId="1"/>
  </si>
  <si>
    <t>GD2</t>
  </si>
  <si>
    <t>GD3</t>
  </si>
  <si>
    <t>GD4</t>
  </si>
  <si>
    <t>GD推薦</t>
    <rPh sb="2" eb="4">
      <t>スイセン</t>
    </rPh>
    <phoneticPr fontId="1"/>
  </si>
  <si>
    <t>★運営ソフトの選手名簿の</t>
    <rPh sb="1" eb="3">
      <t>ウンエイ</t>
    </rPh>
    <rPh sb="7" eb="9">
      <t>センシュ</t>
    </rPh>
    <rPh sb="9" eb="11">
      <t>メイボ</t>
    </rPh>
    <phoneticPr fontId="1"/>
  </si>
  <si>
    <t>　原版になります。</t>
    <rPh sb="1" eb="3">
      <t>ゲンバン</t>
    </rPh>
    <phoneticPr fontId="1"/>
  </si>
  <si>
    <t>中学校</t>
    <rPh sb="0" eb="1">
      <t>チュウ</t>
    </rPh>
    <rPh sb="1" eb="3">
      <t>ガッコウ</t>
    </rPh>
    <phoneticPr fontId="1"/>
  </si>
  <si>
    <t>申込先</t>
    <rPh sb="0" eb="2">
      <t>モウシコミ</t>
    </rPh>
    <rPh sb="2" eb="3">
      <t>サキ</t>
    </rPh>
    <phoneticPr fontId="1"/>
  </si>
  <si>
    <t>宛</t>
    <rPh sb="0" eb="1">
      <t>アテ</t>
    </rPh>
    <phoneticPr fontId="1"/>
  </si>
  <si>
    <t>申込締切</t>
    <rPh sb="0" eb="2">
      <t>モウシコミ</t>
    </rPh>
    <rPh sb="2" eb="4">
      <t>シメキリ</t>
    </rPh>
    <phoneticPr fontId="1"/>
  </si>
  <si>
    <t>参加選手数</t>
    <rPh sb="0" eb="2">
      <t>サンカ</t>
    </rPh>
    <rPh sb="2" eb="4">
      <t>センシュ</t>
    </rPh>
    <rPh sb="4" eb="5">
      <t>スウ</t>
    </rPh>
    <phoneticPr fontId="1"/>
  </si>
  <si>
    <t>大 会 名</t>
    <rPh sb="0" eb="1">
      <t>ダイ</t>
    </rPh>
    <rPh sb="2" eb="3">
      <t>カイ</t>
    </rPh>
    <rPh sb="4" eb="5">
      <t>メイ</t>
    </rPh>
    <phoneticPr fontId="1"/>
  </si>
  <si>
    <t>団体（男女）</t>
    <rPh sb="0" eb="2">
      <t>ダンタイ</t>
    </rPh>
    <rPh sb="3" eb="5">
      <t>ダンジョ</t>
    </rPh>
    <phoneticPr fontId="1"/>
  </si>
  <si>
    <t>チーム</t>
    <phoneticPr fontId="1"/>
  </si>
  <si>
    <t>BS（男子ｼﾝｸﾞﾙｽ）</t>
    <rPh sb="3" eb="5">
      <t>ダンシ</t>
    </rPh>
    <phoneticPr fontId="1"/>
  </si>
  <si>
    <t>人</t>
    <rPh sb="0" eb="1">
      <t>ニン</t>
    </rPh>
    <phoneticPr fontId="1"/>
  </si>
  <si>
    <t>申込み責任者名</t>
    <rPh sb="0" eb="2">
      <t>モウシコ</t>
    </rPh>
    <rPh sb="3" eb="6">
      <t>セキニンシャ</t>
    </rPh>
    <rPh sb="6" eb="7">
      <t>メイ</t>
    </rPh>
    <phoneticPr fontId="1"/>
  </si>
  <si>
    <t>BD（男子ﾀﾞﾌﾞﾙｽ）</t>
    <rPh sb="3" eb="5">
      <t>ダンシ</t>
    </rPh>
    <phoneticPr fontId="1"/>
  </si>
  <si>
    <t>GS（女子ｼﾝｸﾞﾙｽ）</t>
    <rPh sb="3" eb="5">
      <t>ジョシ</t>
    </rPh>
    <phoneticPr fontId="1"/>
  </si>
  <si>
    <t>GD（女子ﾀﾞﾌﾞﾙｽ）</t>
    <rPh sb="3" eb="5">
      <t>ジョシ</t>
    </rPh>
    <phoneticPr fontId="1"/>
  </si>
  <si>
    <t>No,</t>
    <phoneticPr fontId="1"/>
  </si>
  <si>
    <t>男子団体戦選手名</t>
    <rPh sb="0" eb="2">
      <t>ダンシ</t>
    </rPh>
    <rPh sb="2" eb="5">
      <t>ダンタイセン</t>
    </rPh>
    <rPh sb="5" eb="8">
      <t>センシュメイ</t>
    </rPh>
    <phoneticPr fontId="1"/>
  </si>
  <si>
    <t>よみがな</t>
    <phoneticPr fontId="1"/>
  </si>
  <si>
    <t>女子団体戦選手名</t>
    <rPh sb="0" eb="2">
      <t>ジョシ</t>
    </rPh>
    <rPh sb="2" eb="5">
      <t>ダンタイセン</t>
    </rPh>
    <rPh sb="5" eb="8">
      <t>センシュメイ</t>
    </rPh>
    <phoneticPr fontId="1"/>
  </si>
  <si>
    <t>○</t>
    <phoneticPr fontId="1"/>
  </si>
  <si>
    <t>◆運営担当用</t>
    <rPh sb="1" eb="3">
      <t>ウンエイ</t>
    </rPh>
    <rPh sb="3" eb="5">
      <t>タントウ</t>
    </rPh>
    <rPh sb="5" eb="6">
      <t>ヨウ</t>
    </rPh>
    <phoneticPr fontId="1"/>
  </si>
  <si>
    <t>□受付確認連絡（　　／　　）　　　□運営ソフト入力　　　□会計確認</t>
    <rPh sb="1" eb="3">
      <t>ウケツケ</t>
    </rPh>
    <rPh sb="3" eb="5">
      <t>カクニン</t>
    </rPh>
    <rPh sb="5" eb="7">
      <t>レンラク</t>
    </rPh>
    <rPh sb="18" eb="20">
      <t>ウンエイ</t>
    </rPh>
    <rPh sb="23" eb="25">
      <t>ニュウリョク</t>
    </rPh>
    <rPh sb="29" eb="31">
      <t>カイケイ</t>
    </rPh>
    <rPh sb="31" eb="33">
      <t>カクニン</t>
    </rPh>
    <phoneticPr fontId="1"/>
  </si>
  <si>
    <t>種目</t>
    <rPh sb="0" eb="2">
      <t>シュモク</t>
    </rPh>
    <phoneticPr fontId="1"/>
  </si>
  <si>
    <t>選手名＋学年○</t>
    <rPh sb="0" eb="3">
      <t>センシュメイ</t>
    </rPh>
    <rPh sb="4" eb="6">
      <t>ガクネン</t>
    </rPh>
    <phoneticPr fontId="1"/>
  </si>
  <si>
    <t>大会名</t>
    <rPh sb="0" eb="2">
      <t>タイカイ</t>
    </rPh>
    <rPh sb="2" eb="3">
      <t>メイ</t>
    </rPh>
    <phoneticPr fontId="1"/>
  </si>
  <si>
    <t>男子シングルス</t>
    <rPh sb="0" eb="2">
      <t>ダンシ</t>
    </rPh>
    <phoneticPr fontId="1"/>
  </si>
  <si>
    <t>男子ダブルス</t>
    <rPh sb="0" eb="2">
      <t>ダンシ</t>
    </rPh>
    <phoneticPr fontId="1"/>
  </si>
  <si>
    <t>BS</t>
  </si>
  <si>
    <t>BD</t>
  </si>
  <si>
    <t>ヨミガナ</t>
    <phoneticPr fontId="1"/>
  </si>
  <si>
    <t>ヨミガナ</t>
    <phoneticPr fontId="1"/>
  </si>
  <si>
    <t>女子シングルス</t>
    <rPh sb="0" eb="2">
      <t>ジョシ</t>
    </rPh>
    <phoneticPr fontId="1"/>
  </si>
  <si>
    <t>女子ダブルス</t>
    <rPh sb="0" eb="2">
      <t>ジョシ</t>
    </rPh>
    <phoneticPr fontId="1"/>
  </si>
  <si>
    <t>必着</t>
    <rPh sb="0" eb="2">
      <t>ヒッチャク</t>
    </rPh>
    <phoneticPr fontId="1"/>
  </si>
  <si>
    <t>監</t>
    <rPh sb="0" eb="1">
      <t>カン</t>
    </rPh>
    <phoneticPr fontId="1"/>
  </si>
  <si>
    <t>マ</t>
    <phoneticPr fontId="1"/>
  </si>
  <si>
    <t>ｺｰﾁ</t>
    <phoneticPr fontId="1"/>
  </si>
  <si>
    <t>団体戦申込書</t>
    <rPh sb="0" eb="3">
      <t>ダンタイセン</t>
    </rPh>
    <rPh sb="3" eb="5">
      <t>モウシコミ</t>
    </rPh>
    <rPh sb="5" eb="6">
      <t>ショ</t>
    </rPh>
    <phoneticPr fontId="1"/>
  </si>
  <si>
    <t>校内
ランク</t>
    <rPh sb="0" eb="2">
      <t>コウナイ</t>
    </rPh>
    <phoneticPr fontId="1"/>
  </si>
  <si>
    <t>BD</t>
    <phoneticPr fontId="1"/>
  </si>
  <si>
    <t>学校名</t>
    <rPh sb="0" eb="3">
      <t>ガッコウメイ</t>
    </rPh>
    <phoneticPr fontId="1"/>
  </si>
  <si>
    <t>GD</t>
  </si>
  <si>
    <t>GS</t>
  </si>
  <si>
    <t>中学校</t>
    <rPh sb="0" eb="3">
      <t>チュウガッコウ</t>
    </rPh>
    <phoneticPr fontId="1"/>
  </si>
  <si>
    <t>引率顧問名</t>
    <rPh sb="0" eb="2">
      <t>インソツ</t>
    </rPh>
    <rPh sb="2" eb="4">
      <t>コモン</t>
    </rPh>
    <rPh sb="4" eb="5">
      <t>メイ</t>
    </rPh>
    <phoneticPr fontId="1"/>
  </si>
  <si>
    <t>外部コーチ名</t>
    <rPh sb="0" eb="2">
      <t>ガイブ</t>
    </rPh>
    <rPh sb="5" eb="6">
      <t>メイ</t>
    </rPh>
    <phoneticPr fontId="1"/>
  </si>
  <si>
    <t>【申込データ】</t>
    <rPh sb="1" eb="3">
      <t>モウシコミ</t>
    </rPh>
    <phoneticPr fontId="1"/>
  </si>
  <si>
    <t>出欠確認</t>
    <rPh sb="0" eb="2">
      <t>シュッケツ</t>
    </rPh>
    <rPh sb="2" eb="4">
      <t>カクニン</t>
    </rPh>
    <phoneticPr fontId="1"/>
  </si>
  <si>
    <t>出席者氏名</t>
    <rPh sb="0" eb="2">
      <t>シュッセキ</t>
    </rPh>
    <rPh sb="2" eb="3">
      <t>シャ</t>
    </rPh>
    <rPh sb="3" eb="5">
      <t>シメイ</t>
    </rPh>
    <phoneticPr fontId="1"/>
  </si>
  <si>
    <t>連 絡 先（電話）</t>
    <rPh sb="0" eb="1">
      <t>レン</t>
    </rPh>
    <rPh sb="2" eb="3">
      <t>ラク</t>
    </rPh>
    <rPh sb="4" eb="5">
      <t>サキ</t>
    </rPh>
    <rPh sb="6" eb="8">
      <t>デンワ</t>
    </rPh>
    <phoneticPr fontId="1"/>
  </si>
  <si>
    <t>連 絡 先（メール）</t>
    <rPh sb="0" eb="1">
      <t>レン</t>
    </rPh>
    <rPh sb="2" eb="3">
      <t>ラク</t>
    </rPh>
    <rPh sb="4" eb="5">
      <t>サキ</t>
    </rPh>
    <phoneticPr fontId="1"/>
  </si>
  <si>
    <t>運営をお手伝いいただける先生の人数を教えてください。弁当を準備します。</t>
    <rPh sb="0" eb="2">
      <t>ウンエイ</t>
    </rPh>
    <rPh sb="15" eb="17">
      <t>ニンズウ</t>
    </rPh>
    <rPh sb="18" eb="19">
      <t>オシ</t>
    </rPh>
    <rPh sb="26" eb="28">
      <t>ベントウ</t>
    </rPh>
    <rPh sb="29" eb="31">
      <t>ジュンビ</t>
    </rPh>
    <phoneticPr fontId="1"/>
  </si>
  <si>
    <t>所属中学</t>
    <rPh sb="0" eb="2">
      <t>ショゾク</t>
    </rPh>
    <rPh sb="2" eb="3">
      <t>チュウ</t>
    </rPh>
    <phoneticPr fontId="1"/>
  </si>
  <si>
    <t>GSB</t>
    <phoneticPr fontId="1"/>
  </si>
  <si>
    <t>BSB</t>
    <phoneticPr fontId="1"/>
  </si>
  <si>
    <t>伊達市立光陵中学校</t>
    <rPh sb="0" eb="9">
      <t>ダテシリツコウリョウチュウガッコウ</t>
    </rPh>
    <phoneticPr fontId="1"/>
  </si>
  <si>
    <t>今井　康博</t>
    <rPh sb="0" eb="2">
      <t>イマイ</t>
    </rPh>
    <rPh sb="3" eb="5">
      <t>ヤスヒロ</t>
    </rPh>
    <phoneticPr fontId="1"/>
  </si>
  <si>
    <t>090-7659-9921</t>
    <phoneticPr fontId="1"/>
  </si>
  <si>
    <t>yasuhiro-imai@ed.city.date.hokkaido.jp</t>
    <phoneticPr fontId="1"/>
  </si>
  <si>
    <t>大会当日の引率者名
（個人戦Ａ）
１１月４日(土)</t>
    <rPh sb="0" eb="2">
      <t>タイカイ</t>
    </rPh>
    <rPh sb="2" eb="4">
      <t>トウジツ</t>
    </rPh>
    <rPh sb="5" eb="7">
      <t>インソツ</t>
    </rPh>
    <rPh sb="7" eb="8">
      <t>シャ</t>
    </rPh>
    <rPh sb="8" eb="9">
      <t>メイ</t>
    </rPh>
    <rPh sb="11" eb="14">
      <t>コジンセン</t>
    </rPh>
    <rPh sb="19" eb="20">
      <t>ガツ</t>
    </rPh>
    <rPh sb="21" eb="22">
      <t>ニチ</t>
    </rPh>
    <rPh sb="23" eb="24">
      <t>ド</t>
    </rPh>
    <phoneticPr fontId="1"/>
  </si>
  <si>
    <t>大会当日の引率者名
（団体戦）
１０月２２日(日)</t>
    <rPh sb="0" eb="2">
      <t>タイカイ</t>
    </rPh>
    <rPh sb="2" eb="4">
      <t>トウジツ</t>
    </rPh>
    <rPh sb="5" eb="7">
      <t>インソツ</t>
    </rPh>
    <rPh sb="7" eb="8">
      <t>シャ</t>
    </rPh>
    <rPh sb="8" eb="9">
      <t>メイ</t>
    </rPh>
    <rPh sb="11" eb="14">
      <t>ダンタイセン</t>
    </rPh>
    <rPh sb="18" eb="19">
      <t>ガツ</t>
    </rPh>
    <rPh sb="21" eb="22">
      <t>ニチ</t>
    </rPh>
    <rPh sb="23" eb="24">
      <t>ニチ</t>
    </rPh>
    <phoneticPr fontId="1"/>
  </si>
  <si>
    <t>大会当日の引率者名
（個人戦Ｂ）
１１月１１日(土)</t>
    <rPh sb="0" eb="2">
      <t>タイカイ</t>
    </rPh>
    <rPh sb="2" eb="4">
      <t>トウジツ</t>
    </rPh>
    <rPh sb="5" eb="7">
      <t>インソツ</t>
    </rPh>
    <rPh sb="7" eb="8">
      <t>シャ</t>
    </rPh>
    <rPh sb="8" eb="9">
      <t>メイ</t>
    </rPh>
    <rPh sb="11" eb="14">
      <t>コジンセン</t>
    </rPh>
    <rPh sb="19" eb="20">
      <t>ガツ</t>
    </rPh>
    <rPh sb="22" eb="23">
      <t>ニチ</t>
    </rPh>
    <rPh sb="24" eb="25">
      <t>ド</t>
    </rPh>
    <phoneticPr fontId="1"/>
  </si>
  <si>
    <t>１０月２２日(日)</t>
    <rPh sb="2" eb="3">
      <t>ガツ</t>
    </rPh>
    <rPh sb="5" eb="6">
      <t>ニチ</t>
    </rPh>
    <rPh sb="7" eb="8">
      <t>ニチ</t>
    </rPh>
    <phoneticPr fontId="1"/>
  </si>
  <si>
    <t>１１月４日(土)</t>
    <rPh sb="2" eb="3">
      <t>ガツ</t>
    </rPh>
    <rPh sb="4" eb="5">
      <t>ニチ</t>
    </rPh>
    <rPh sb="6" eb="7">
      <t>ド</t>
    </rPh>
    <phoneticPr fontId="1"/>
  </si>
  <si>
    <t>１１月１１日(土)</t>
    <rPh sb="2" eb="3">
      <t>ガツ</t>
    </rPh>
    <rPh sb="5" eb="6">
      <t>ニチ</t>
    </rPh>
    <rPh sb="7" eb="8">
      <t>ド</t>
    </rPh>
    <phoneticPr fontId="1"/>
  </si>
  <si>
    <t>組合せ会議（10/17火）</t>
    <rPh sb="0" eb="2">
      <t>クミアワ</t>
    </rPh>
    <rPh sb="3" eb="5">
      <t>カイギ</t>
    </rPh>
    <rPh sb="11" eb="12">
      <t>カ</t>
    </rPh>
    <phoneticPr fontId="1"/>
  </si>
  <si>
    <t>令和５年度　第１２回西胆振中学校新人バドミントン大会</t>
    <rPh sb="0" eb="2">
      <t>レイワ</t>
    </rPh>
    <rPh sb="3" eb="5">
      <t>ネンド</t>
    </rPh>
    <rPh sb="6" eb="7">
      <t>ダイ</t>
    </rPh>
    <rPh sb="9" eb="10">
      <t>カイ</t>
    </rPh>
    <rPh sb="10" eb="13">
      <t>ニシイブリ</t>
    </rPh>
    <rPh sb="13" eb="16">
      <t>チュウガッコウ</t>
    </rPh>
    <rPh sb="16" eb="18">
      <t>シンジン</t>
    </rPh>
    <rPh sb="24" eb="26">
      <t>タイカイ</t>
    </rPh>
    <phoneticPr fontId="1"/>
  </si>
  <si>
    <t>１０月１３日(金)</t>
    <rPh sb="2" eb="3">
      <t>ガツ</t>
    </rPh>
    <rPh sb="5" eb="6">
      <t>ヒ</t>
    </rPh>
    <rPh sb="7" eb="8">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</si>
</sst>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42">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2"/>
      <color theme="1"/>
      <name val="ＭＳ Ｐゴシック"/>
      <family val="2"/>
      <charset val="128"/>
      <scheme val="minor"/>
    </font>
    <font>
      <u/>
      <sz val="12"/>
      <color theme="10"/>
      <name val="ＭＳ Ｐゴシック"/>
      <family val="3"/>
      <charset val="128"/>
      <scheme val="minor"/>
    </font>
    <font>
      <sz val="12"/>
      <color theme="1"/>
      <name val="ＭＳ Ｐゴシック"/>
      <family val="3"/>
      <charset val="128"/>
      <scheme val="minor"/>
    </font>
    <font>
      <sz val="12"/>
      <color rgb="FFFF0000"/>
      <name val="ＭＳ Ｐゴシック"/>
      <family val="2"/>
      <charset val="128"/>
      <scheme val="minor"/>
    </font>
    <font>
      <sz val="12"/>
      <color rgb="FFFF0000"/>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
      <b/>
      <sz val="12"/>
      <color rgb="FFFF0000"/>
      <name val="ＭＳ Ｐゴシック"/>
      <family val="3"/>
      <charset val="128"/>
      <scheme val="minor"/>
    </font>
    <font>
      <sz val="12"/>
      <color theme="0"/>
      <name val="ＭＳ Ｐゴシック"/>
      <family val="2"/>
      <charset val="128"/>
      <scheme val="minor"/>
    </font>
    <font>
      <sz val="11"/>
      <color theme="1"/>
      <name val="ＭＳ Ｐゴシック"/>
      <family val="3"/>
      <charset val="128"/>
      <scheme val="minor"/>
    </font>
    <font>
      <sz val="12"/>
      <color indexed="81"/>
      <name val="ＭＳ Ｐゴシック"/>
      <family val="3"/>
      <charset val="128"/>
    </font>
    <font>
      <sz val="11"/>
      <color rgb="FFFF0000"/>
      <name val="ＭＳ Ｐゴシック"/>
      <family val="2"/>
      <charset val="128"/>
      <scheme val="minor"/>
    </font>
    <font>
      <sz val="11"/>
      <color theme="0"/>
      <name val="ＭＳ Ｐゴシック"/>
      <family val="2"/>
      <charset val="128"/>
      <scheme val="minor"/>
    </font>
    <font>
      <sz val="11"/>
      <name val="ＭＳ Ｐゴシック"/>
      <family val="2"/>
      <charset val="128"/>
      <scheme val="minor"/>
    </font>
    <font>
      <sz val="11"/>
      <color rgb="FFFF0000"/>
      <name val="ＭＳ Ｐゴシック"/>
      <family val="3"/>
      <charset val="128"/>
      <scheme val="minor"/>
    </font>
    <font>
      <sz val="11"/>
      <color theme="0"/>
      <name val="ＭＳ Ｐゴシック"/>
      <family val="3"/>
      <charset val="128"/>
      <scheme val="minor"/>
    </font>
    <font>
      <b/>
      <sz val="11"/>
      <color theme="1"/>
      <name val="ＭＳ Ｐゴシック"/>
      <family val="3"/>
      <charset val="128"/>
      <scheme val="minor"/>
    </font>
    <font>
      <b/>
      <sz val="9"/>
      <color indexed="81"/>
      <name val="MS P ゴシック"/>
      <family val="3"/>
      <charset val="128"/>
    </font>
    <font>
      <sz val="9"/>
      <color indexed="81"/>
      <name val="MS P ゴシック"/>
      <family val="3"/>
      <charset val="128"/>
    </font>
    <font>
      <sz val="12"/>
      <color indexed="81"/>
      <name val="MS P ゴシック"/>
      <family val="3"/>
      <charset val="128"/>
    </font>
    <font>
      <b/>
      <sz val="12"/>
      <color indexed="81"/>
      <name val="MS P ゴシック"/>
      <family val="3"/>
      <charset val="128"/>
    </font>
    <font>
      <sz val="11"/>
      <color indexed="81"/>
      <name val="MS P ゴシック"/>
      <family val="3"/>
      <charset val="128"/>
    </font>
    <font>
      <b/>
      <sz val="12"/>
      <color indexed="81"/>
      <name val="ＭＳ Ｐゴシック"/>
      <family val="3"/>
      <charset val="128"/>
    </font>
    <font>
      <b/>
      <sz val="11"/>
      <color indexed="81"/>
      <name val="ＭＳ Ｐゴシック"/>
      <family val="3"/>
      <charset val="128"/>
    </font>
    <font>
      <sz val="9"/>
      <color indexed="81"/>
      <name val="ＭＳ Ｐゴシック"/>
      <family val="3"/>
      <charset val="128"/>
    </font>
    <font>
      <sz val="10"/>
      <color indexed="81"/>
      <name val="ＭＳ Ｐゴシック"/>
      <family val="3"/>
      <charset val="128"/>
    </font>
    <font>
      <sz val="11"/>
      <color theme="0" tint="-0.14999847407452621"/>
      <name val="ＭＳ Ｐゴシック"/>
      <family val="2"/>
      <charset val="128"/>
      <scheme val="minor"/>
    </font>
    <font>
      <sz val="16"/>
      <color indexed="81"/>
      <name val="MS P ゴシック"/>
      <family val="3"/>
      <charset val="128"/>
    </font>
    <font>
      <sz val="14"/>
      <color indexed="81"/>
      <name val="MS P ゴシック"/>
      <family val="3"/>
      <charset val="128"/>
    </font>
    <font>
      <b/>
      <sz val="11"/>
      <color indexed="81"/>
      <name val="MS P ゴシック"/>
      <family val="3"/>
      <charset val="128"/>
    </font>
    <font>
      <sz val="18"/>
      <color theme="1"/>
      <name val="ＭＳ Ｐゴシック"/>
      <family val="2"/>
      <charset val="128"/>
      <scheme val="minor"/>
    </font>
    <font>
      <sz val="18"/>
      <color theme="1"/>
      <name val="ＭＳ Ｐゴシック"/>
      <family val="3"/>
      <charset val="128"/>
      <scheme val="minor"/>
    </font>
    <font>
      <b/>
      <sz val="16"/>
      <color theme="1"/>
      <name val="ＭＳ Ｐゴシック"/>
      <family val="3"/>
      <charset val="128"/>
      <scheme val="minor"/>
    </font>
    <font>
      <sz val="6"/>
      <color theme="1"/>
      <name val="ＭＳ Ｐゴシック"/>
      <family val="2"/>
      <charset val="128"/>
      <scheme val="minor"/>
    </font>
    <font>
      <sz val="6"/>
      <color theme="1"/>
      <name val="ＭＳ Ｐゴシック"/>
      <family val="3"/>
      <charset val="128"/>
      <scheme val="minor"/>
    </font>
    <font>
      <sz val="10"/>
      <color theme="1"/>
      <name val="ＭＳ Ｐゴシック"/>
      <family val="3"/>
      <charset val="128"/>
      <scheme val="minor"/>
    </font>
    <font>
      <sz val="10"/>
      <color indexed="81"/>
      <name val="MS P ゴシック"/>
      <family val="3"/>
      <charset val="128"/>
    </font>
    <font>
      <b/>
      <sz val="10"/>
      <color indexed="81"/>
      <name val="MS P ゴシック"/>
      <family val="3"/>
      <charset val="128"/>
    </font>
    <font>
      <sz val="10"/>
      <color theme="1"/>
      <name val="ＭＳ Ｐゴシック"/>
      <family val="2"/>
      <charset val="128"/>
      <scheme val="minor"/>
    </font>
  </fonts>
  <fills count="1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1"/>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0"/>
        <bgColor indexed="64"/>
      </patternFill>
    </fill>
    <fill>
      <patternFill patternType="solid">
        <fgColor rgb="FFFFCCFF"/>
        <bgColor indexed="64"/>
      </patternFill>
    </fill>
    <fill>
      <patternFill patternType="solid">
        <fgColor theme="9" tint="0.59999389629810485"/>
        <bgColor indexed="64"/>
      </patternFill>
    </fill>
    <fill>
      <patternFill patternType="solid">
        <fgColor theme="6" tint="0.79998168889431442"/>
        <bgColor indexed="64"/>
      </patternFill>
    </fill>
  </fills>
  <borders count="1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auto="1"/>
      </left>
      <right style="thin">
        <color auto="1"/>
      </right>
      <top/>
      <bottom style="dotted">
        <color auto="1"/>
      </bottom>
      <diagonal/>
    </border>
    <border>
      <left style="thin">
        <color auto="1"/>
      </left>
      <right style="medium">
        <color indexed="64"/>
      </right>
      <top/>
      <bottom style="dotted">
        <color auto="1"/>
      </bottom>
      <diagonal/>
    </border>
    <border>
      <left/>
      <right/>
      <top style="medium">
        <color indexed="64"/>
      </top>
      <bottom style="thin">
        <color indexed="64"/>
      </bottom>
      <diagonal/>
    </border>
    <border>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medium">
        <color indexed="64"/>
      </left>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style="thin">
        <color indexed="64"/>
      </right>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top/>
      <bottom style="medium">
        <color indexed="64"/>
      </bottom>
      <diagonal/>
    </border>
    <border>
      <left style="medium">
        <color indexed="64"/>
      </left>
      <right style="thin">
        <color indexed="64"/>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style="medium">
        <color indexed="64"/>
      </right>
      <top style="double">
        <color indexed="64"/>
      </top>
      <bottom style="dotted">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medium">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top style="dotted">
        <color indexed="64"/>
      </top>
      <bottom style="medium">
        <color indexed="64"/>
      </bottom>
      <diagonal/>
    </border>
    <border>
      <left style="medium">
        <color indexed="64"/>
      </left>
      <right/>
      <top style="medium">
        <color indexed="64"/>
      </top>
      <bottom style="dotted">
        <color indexed="64"/>
      </bottom>
      <diagonal/>
    </border>
    <border>
      <left style="thin">
        <color indexed="64"/>
      </left>
      <right/>
      <top style="dotted">
        <color indexed="64"/>
      </top>
      <bottom style="dotted">
        <color indexed="64"/>
      </bottom>
      <diagonal/>
    </border>
    <border>
      <left style="medium">
        <color indexed="64"/>
      </left>
      <right/>
      <top style="medium">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medium">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medium">
        <color indexed="64"/>
      </right>
      <top style="thin">
        <color indexed="64"/>
      </top>
      <bottom style="medium">
        <color indexed="64"/>
      </bottom>
      <diagonal style="thin">
        <color indexed="64"/>
      </diagonal>
    </border>
    <border>
      <left style="medium">
        <color indexed="64"/>
      </left>
      <right style="thin">
        <color indexed="64"/>
      </right>
      <top style="dotted">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409">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7" xfId="0" applyFont="1" applyBorder="1">
      <alignment vertical="center"/>
    </xf>
    <xf numFmtId="0" fontId="6" fillId="0" borderId="0" xfId="0" applyFont="1">
      <alignment vertical="center"/>
    </xf>
    <xf numFmtId="0" fontId="3" fillId="0" borderId="13" xfId="0" applyFont="1" applyBorder="1">
      <alignment vertical="center"/>
    </xf>
    <xf numFmtId="0" fontId="3" fillId="0" borderId="14" xfId="0" applyFont="1" applyBorder="1">
      <alignment vertical="center"/>
    </xf>
    <xf numFmtId="0" fontId="3" fillId="0" borderId="9" xfId="0" applyFont="1" applyBorder="1">
      <alignment vertical="center"/>
    </xf>
    <xf numFmtId="0" fontId="6" fillId="0" borderId="9" xfId="0" applyFont="1" applyBorder="1">
      <alignment vertical="center"/>
    </xf>
    <xf numFmtId="0" fontId="3" fillId="0" borderId="16" xfId="0" applyFont="1" applyBorder="1">
      <alignment vertical="center"/>
    </xf>
    <xf numFmtId="0" fontId="3" fillId="0" borderId="18" xfId="0" applyFont="1" applyBorder="1">
      <alignment vertical="center"/>
    </xf>
    <xf numFmtId="0" fontId="3" fillId="0" borderId="19" xfId="0" applyFont="1" applyBorder="1">
      <alignment vertical="center"/>
    </xf>
    <xf numFmtId="0" fontId="3" fillId="0" borderId="21"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29" xfId="0" applyFont="1" applyBorder="1">
      <alignment vertical="center"/>
    </xf>
    <xf numFmtId="0" fontId="3" fillId="0" borderId="30" xfId="0" applyFont="1" applyBorder="1">
      <alignment vertical="center"/>
    </xf>
    <xf numFmtId="0" fontId="3" fillId="0" borderId="31" xfId="0" applyFont="1" applyBorder="1">
      <alignment vertical="center"/>
    </xf>
    <xf numFmtId="0" fontId="3" fillId="0" borderId="32" xfId="0" applyFont="1" applyBorder="1">
      <alignment vertical="center"/>
    </xf>
    <xf numFmtId="0" fontId="8" fillId="2" borderId="3" xfId="0" applyFont="1" applyFill="1" applyBorder="1" applyAlignment="1">
      <alignment horizontal="center" vertical="center"/>
    </xf>
    <xf numFmtId="0" fontId="3" fillId="0" borderId="33" xfId="0" applyFont="1" applyBorder="1">
      <alignment vertical="center"/>
    </xf>
    <xf numFmtId="0" fontId="3" fillId="0" borderId="1" xfId="0" applyFont="1" applyBorder="1" applyAlignment="1">
      <alignment horizontal="center" vertical="center"/>
    </xf>
    <xf numFmtId="0" fontId="3" fillId="0" borderId="35" xfId="0" applyFont="1" applyBorder="1">
      <alignment vertical="center"/>
    </xf>
    <xf numFmtId="0" fontId="3" fillId="4" borderId="36" xfId="0" applyFont="1" applyFill="1" applyBorder="1" applyAlignment="1">
      <alignment horizontal="center" vertical="center"/>
    </xf>
    <xf numFmtId="0" fontId="3" fillId="4" borderId="37" xfId="0" applyFont="1" applyFill="1" applyBorder="1" applyAlignment="1">
      <alignment horizontal="center" vertical="center"/>
    </xf>
    <xf numFmtId="0" fontId="3" fillId="4" borderId="37" xfId="0" applyFont="1" applyFill="1" applyBorder="1">
      <alignment vertical="center"/>
    </xf>
    <xf numFmtId="0" fontId="8" fillId="4" borderId="37" xfId="0" applyFont="1" applyFill="1" applyBorder="1" applyAlignment="1">
      <alignment horizontal="center" vertical="center"/>
    </xf>
    <xf numFmtId="0" fontId="3" fillId="0" borderId="39" xfId="0" applyFont="1" applyBorder="1">
      <alignment vertical="center"/>
    </xf>
    <xf numFmtId="0" fontId="3" fillId="0" borderId="40" xfId="0" applyFont="1" applyBorder="1">
      <alignment vertical="center"/>
    </xf>
    <xf numFmtId="0" fontId="4" fillId="0" borderId="0" xfId="1" applyFont="1" applyBorder="1">
      <alignment vertical="center"/>
    </xf>
    <xf numFmtId="0" fontId="3" fillId="0" borderId="41" xfId="0" applyFont="1" applyBorder="1">
      <alignment vertical="center"/>
    </xf>
    <xf numFmtId="0" fontId="4" fillId="0" borderId="41" xfId="1" applyFont="1" applyBorder="1">
      <alignment vertical="center"/>
    </xf>
    <xf numFmtId="0" fontId="3" fillId="0" borderId="6" xfId="0" applyFont="1" applyBorder="1">
      <alignment vertical="center"/>
    </xf>
    <xf numFmtId="0" fontId="3" fillId="0" borderId="27" xfId="0" applyFont="1" applyBorder="1" applyAlignment="1">
      <alignment horizontal="center" vertical="center"/>
    </xf>
    <xf numFmtId="0" fontId="3" fillId="0" borderId="20" xfId="0" applyFont="1" applyBorder="1" applyAlignment="1">
      <alignment horizontal="center" vertical="center"/>
    </xf>
    <xf numFmtId="0" fontId="3" fillId="0" borderId="17" xfId="0" applyFont="1" applyBorder="1" applyAlignment="1">
      <alignment horizontal="center" vertical="center"/>
    </xf>
    <xf numFmtId="0" fontId="8" fillId="3" borderId="44" xfId="0" applyFont="1" applyFill="1" applyBorder="1" applyAlignment="1">
      <alignment horizontal="right" vertical="center" shrinkToFit="1"/>
    </xf>
    <xf numFmtId="0" fontId="8" fillId="3" borderId="44" xfId="0" applyFont="1" applyFill="1" applyBorder="1" applyAlignment="1">
      <alignment horizontal="center" vertical="center"/>
    </xf>
    <xf numFmtId="0" fontId="8" fillId="0" borderId="44" xfId="0" applyFont="1" applyBorder="1">
      <alignment vertical="center"/>
    </xf>
    <xf numFmtId="0" fontId="3" fillId="3" borderId="45" xfId="0" applyFont="1" applyFill="1" applyBorder="1">
      <alignment vertical="center"/>
    </xf>
    <xf numFmtId="0" fontId="3" fillId="3" borderId="46" xfId="0" applyFont="1" applyFill="1" applyBorder="1">
      <alignment vertical="center"/>
    </xf>
    <xf numFmtId="0" fontId="3" fillId="3" borderId="47" xfId="0" applyFont="1" applyFill="1" applyBorder="1">
      <alignment vertical="center"/>
    </xf>
    <xf numFmtId="0" fontId="3" fillId="3" borderId="2" xfId="0" applyFont="1" applyFill="1" applyBorder="1">
      <alignment vertical="center"/>
    </xf>
    <xf numFmtId="0" fontId="3" fillId="3" borderId="1" xfId="0" applyFont="1" applyFill="1" applyBorder="1">
      <alignment vertical="center"/>
    </xf>
    <xf numFmtId="0" fontId="3" fillId="3" borderId="21" xfId="0" applyFont="1" applyFill="1" applyBorder="1">
      <alignment vertical="center"/>
    </xf>
    <xf numFmtId="0" fontId="3" fillId="0" borderId="9" xfId="0" applyFont="1" applyBorder="1" applyAlignment="1">
      <alignment horizontal="center" vertical="center"/>
    </xf>
    <xf numFmtId="0" fontId="6" fillId="0" borderId="18" xfId="0" applyFont="1" applyBorder="1" applyAlignment="1">
      <alignment horizontal="center" vertical="center"/>
    </xf>
    <xf numFmtId="0" fontId="7" fillId="0" borderId="1" xfId="0" applyFont="1" applyBorder="1" applyAlignment="1">
      <alignment horizontal="center" vertical="center"/>
    </xf>
    <xf numFmtId="0" fontId="7" fillId="0" borderId="23" xfId="0" applyFont="1" applyBorder="1" applyAlignment="1">
      <alignment horizontal="center" vertical="center"/>
    </xf>
    <xf numFmtId="0" fontId="6" fillId="0" borderId="9" xfId="0" applyFont="1" applyBorder="1" applyAlignment="1">
      <alignment horizontal="center" vertical="center"/>
    </xf>
    <xf numFmtId="0" fontId="8" fillId="5" borderId="1" xfId="0" applyFont="1" applyFill="1" applyBorder="1">
      <alignment vertical="center"/>
    </xf>
    <xf numFmtId="0" fontId="8" fillId="5" borderId="9" xfId="0" applyFont="1" applyFill="1" applyBorder="1">
      <alignment vertical="center"/>
    </xf>
    <xf numFmtId="0" fontId="8" fillId="3" borderId="20" xfId="0" applyFont="1" applyFill="1" applyBorder="1" applyAlignment="1">
      <alignment horizontal="center" vertical="center"/>
    </xf>
    <xf numFmtId="0" fontId="8" fillId="3" borderId="27" xfId="0" applyFont="1" applyFill="1" applyBorder="1" applyAlignment="1">
      <alignment horizontal="center" vertical="center"/>
    </xf>
    <xf numFmtId="0" fontId="8" fillId="4" borderId="51" xfId="0" applyFont="1" applyFill="1" applyBorder="1" applyAlignment="1">
      <alignment vertical="center" shrinkToFit="1"/>
    </xf>
    <xf numFmtId="0" fontId="3" fillId="0" borderId="46" xfId="0" applyFont="1" applyBorder="1">
      <alignment vertical="center"/>
    </xf>
    <xf numFmtId="0" fontId="8" fillId="5" borderId="46" xfId="0" applyFont="1" applyFill="1" applyBorder="1">
      <alignment vertical="center"/>
    </xf>
    <xf numFmtId="0" fontId="3" fillId="0" borderId="47" xfId="0" applyFont="1" applyBorder="1" applyAlignment="1">
      <alignment horizontal="center" vertical="center"/>
    </xf>
    <xf numFmtId="0" fontId="0" fillId="2" borderId="49" xfId="0" applyFill="1" applyBorder="1" applyAlignment="1">
      <alignment horizontal="center" vertical="center"/>
    </xf>
    <xf numFmtId="0" fontId="8" fillId="2" borderId="50" xfId="0" applyFont="1" applyFill="1" applyBorder="1" applyAlignment="1">
      <alignment horizontal="center" vertical="center"/>
    </xf>
    <xf numFmtId="0" fontId="10" fillId="3" borderId="20" xfId="0" applyFont="1" applyFill="1" applyBorder="1" applyAlignment="1">
      <alignment horizontal="center" vertical="center"/>
    </xf>
    <xf numFmtId="0" fontId="10" fillId="5" borderId="1" xfId="0" applyFont="1" applyFill="1" applyBorder="1">
      <alignment vertical="center"/>
    </xf>
    <xf numFmtId="0" fontId="10" fillId="3" borderId="22" xfId="0" applyFont="1" applyFill="1" applyBorder="1" applyAlignment="1">
      <alignment horizontal="center" vertical="center"/>
    </xf>
    <xf numFmtId="0" fontId="10" fillId="5" borderId="23" xfId="0" applyFont="1" applyFill="1" applyBorder="1">
      <alignment vertical="center"/>
    </xf>
    <xf numFmtId="5" fontId="12" fillId="0" borderId="9" xfId="0" applyNumberFormat="1" applyFont="1" applyBorder="1" applyAlignment="1">
      <alignment horizontal="right" vertical="center" shrinkToFit="1"/>
    </xf>
    <xf numFmtId="5" fontId="12" fillId="0" borderId="1" xfId="0" applyNumberFormat="1" applyFont="1" applyBorder="1" applyAlignment="1">
      <alignment horizontal="right" vertical="center" shrinkToFit="1"/>
    </xf>
    <xf numFmtId="5" fontId="12" fillId="0" borderId="23" xfId="0" applyNumberFormat="1" applyFont="1" applyBorder="1" applyAlignment="1">
      <alignment horizontal="right" vertical="center" shrinkToFit="1"/>
    </xf>
    <xf numFmtId="0" fontId="8" fillId="2" borderId="18" xfId="0" applyFont="1" applyFill="1" applyBorder="1" applyAlignment="1">
      <alignment horizontal="center" vertical="center"/>
    </xf>
    <xf numFmtId="0" fontId="8" fillId="2" borderId="17" xfId="0" applyFont="1" applyFill="1" applyBorder="1" applyAlignment="1">
      <alignment horizontal="center" vertical="center"/>
    </xf>
    <xf numFmtId="0" fontId="3" fillId="0" borderId="25" xfId="0" applyFont="1" applyBorder="1">
      <alignment vertical="center"/>
    </xf>
    <xf numFmtId="0" fontId="3" fillId="0" borderId="52" xfId="0" applyFont="1" applyBorder="1">
      <alignment vertical="center"/>
    </xf>
    <xf numFmtId="0" fontId="8" fillId="0" borderId="52" xfId="0" applyFont="1" applyBorder="1" applyAlignment="1">
      <alignment horizontal="right" vertical="center"/>
    </xf>
    <xf numFmtId="0" fontId="9" fillId="0" borderId="0" xfId="0" applyFont="1" applyAlignment="1">
      <alignment horizontal="center" vertical="center"/>
    </xf>
    <xf numFmtId="0" fontId="3" fillId="0" borderId="13" xfId="0" applyFont="1" applyBorder="1" applyAlignment="1">
      <alignment horizontal="center" vertical="center"/>
    </xf>
    <xf numFmtId="0" fontId="11" fillId="0" borderId="13" xfId="0" applyFont="1" applyBorder="1">
      <alignment vertical="center"/>
    </xf>
    <xf numFmtId="0" fontId="6" fillId="5" borderId="0" xfId="0" applyFont="1" applyFill="1">
      <alignment vertical="center"/>
    </xf>
    <xf numFmtId="0" fontId="3" fillId="5" borderId="0" xfId="0" applyFont="1" applyFill="1">
      <alignment vertical="center"/>
    </xf>
    <xf numFmtId="0" fontId="3" fillId="0" borderId="28" xfId="0" applyFont="1" applyBorder="1" applyAlignment="1">
      <alignment horizontal="center" vertical="center"/>
    </xf>
    <xf numFmtId="0" fontId="7" fillId="0" borderId="9" xfId="0" applyFont="1" applyBorder="1" applyAlignment="1">
      <alignment horizontal="center" vertical="center"/>
    </xf>
    <xf numFmtId="0" fontId="3" fillId="0" borderId="51" xfId="0" applyFont="1" applyBorder="1" applyAlignment="1">
      <alignment horizontal="center" vertical="center"/>
    </xf>
    <xf numFmtId="0" fontId="7" fillId="0" borderId="46" xfId="0" applyFont="1" applyBorder="1" applyAlignment="1">
      <alignment horizontal="center" vertical="center"/>
    </xf>
    <xf numFmtId="0" fontId="3" fillId="0" borderId="47" xfId="0" applyFont="1" applyBorder="1">
      <alignment vertical="center"/>
    </xf>
    <xf numFmtId="0" fontId="3" fillId="0" borderId="46" xfId="0" applyFont="1" applyBorder="1" applyAlignment="1">
      <alignment horizontal="center" vertical="center"/>
    </xf>
    <xf numFmtId="0" fontId="3" fillId="0" borderId="36" xfId="0" applyFont="1" applyBorder="1" applyAlignment="1">
      <alignment horizontal="center" vertical="center"/>
    </xf>
    <xf numFmtId="0" fontId="7" fillId="0" borderId="37" xfId="0" applyFont="1" applyBorder="1" applyAlignment="1">
      <alignment horizontal="center" vertical="center"/>
    </xf>
    <xf numFmtId="0" fontId="3" fillId="0" borderId="37" xfId="0" applyFont="1" applyBorder="1">
      <alignment vertical="center"/>
    </xf>
    <xf numFmtId="0" fontId="3" fillId="0" borderId="37" xfId="0" applyFont="1" applyBorder="1" applyAlignment="1">
      <alignment horizontal="center" vertical="center"/>
    </xf>
    <xf numFmtId="0" fontId="3" fillId="0" borderId="38" xfId="0" applyFont="1" applyBorder="1">
      <alignment vertical="center"/>
    </xf>
    <xf numFmtId="0" fontId="3" fillId="0" borderId="53"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53" xfId="0" applyFont="1" applyBorder="1" applyAlignment="1">
      <alignment horizontal="center" vertical="center"/>
    </xf>
    <xf numFmtId="0" fontId="6" fillId="0" borderId="16" xfId="0" applyFont="1" applyBorder="1">
      <alignment vertical="center"/>
    </xf>
    <xf numFmtId="0" fontId="3" fillId="0" borderId="54" xfId="0" applyFont="1" applyBorder="1" applyAlignment="1">
      <alignment horizontal="center" vertical="center"/>
    </xf>
    <xf numFmtId="0" fontId="7" fillId="0" borderId="55" xfId="0" applyFont="1" applyBorder="1" applyAlignment="1">
      <alignment horizontal="center" vertical="center"/>
    </xf>
    <xf numFmtId="0" fontId="6" fillId="0" borderId="55" xfId="0" applyFont="1" applyBorder="1">
      <alignment vertical="center"/>
    </xf>
    <xf numFmtId="0" fontId="6" fillId="0" borderId="56" xfId="0" applyFont="1" applyBorder="1">
      <alignment vertical="center"/>
    </xf>
    <xf numFmtId="0" fontId="3" fillId="0" borderId="55" xfId="0" applyFont="1" applyBorder="1" applyAlignment="1">
      <alignment horizontal="center" vertical="center"/>
    </xf>
    <xf numFmtId="0" fontId="3" fillId="0" borderId="55" xfId="0" applyFont="1" applyBorder="1">
      <alignment vertical="center"/>
    </xf>
    <xf numFmtId="0" fontId="3" fillId="0" borderId="56" xfId="0" applyFont="1" applyBorder="1">
      <alignment vertical="center"/>
    </xf>
    <xf numFmtId="0" fontId="3" fillId="0" borderId="57" xfId="0" applyFont="1" applyBorder="1" applyAlignment="1">
      <alignment horizontal="center" vertical="center"/>
    </xf>
    <xf numFmtId="0" fontId="6" fillId="0" borderId="42" xfId="0" applyFont="1" applyBorder="1" applyAlignment="1">
      <alignment horizontal="center" vertical="center"/>
    </xf>
    <xf numFmtId="0" fontId="6" fillId="0" borderId="42" xfId="0" applyFont="1" applyBorder="1">
      <alignment vertical="center"/>
    </xf>
    <xf numFmtId="0" fontId="6" fillId="0" borderId="43" xfId="0" applyFont="1" applyBorder="1">
      <alignment vertical="center"/>
    </xf>
    <xf numFmtId="0" fontId="3" fillId="0" borderId="58" xfId="0" applyFont="1" applyBorder="1" applyAlignment="1">
      <alignment horizontal="center" vertical="center"/>
    </xf>
    <xf numFmtId="0" fontId="7" fillId="0" borderId="59" xfId="0" applyFont="1" applyBorder="1" applyAlignment="1">
      <alignment horizontal="center" vertical="center"/>
    </xf>
    <xf numFmtId="0" fontId="6" fillId="0" borderId="59" xfId="0" applyFont="1" applyBorder="1">
      <alignment vertical="center"/>
    </xf>
    <xf numFmtId="0" fontId="6" fillId="0" borderId="60" xfId="0" applyFont="1" applyBorder="1">
      <alignment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62" xfId="0" applyFont="1" applyBorder="1">
      <alignment vertical="center"/>
    </xf>
    <xf numFmtId="0" fontId="3" fillId="0" borderId="63" xfId="0" applyFont="1" applyBorder="1">
      <alignment vertical="center"/>
    </xf>
    <xf numFmtId="0" fontId="3" fillId="0" borderId="42" xfId="0" applyFont="1" applyBorder="1" applyAlignment="1">
      <alignment horizontal="center" vertical="center"/>
    </xf>
    <xf numFmtId="0" fontId="3" fillId="0" borderId="42" xfId="0" applyFont="1" applyBorder="1">
      <alignment vertical="center"/>
    </xf>
    <xf numFmtId="0" fontId="3" fillId="0" borderId="43" xfId="0" applyFont="1" applyBorder="1">
      <alignment vertical="center"/>
    </xf>
    <xf numFmtId="0" fontId="3" fillId="0" borderId="59" xfId="0" applyFont="1" applyBorder="1" applyAlignment="1">
      <alignment horizontal="center" vertical="center"/>
    </xf>
    <xf numFmtId="0" fontId="3" fillId="0" borderId="59" xfId="0" applyFont="1" applyBorder="1">
      <alignment vertical="center"/>
    </xf>
    <xf numFmtId="0" fontId="3" fillId="0" borderId="60" xfId="0" applyFont="1" applyBorder="1">
      <alignment vertical="center"/>
    </xf>
    <xf numFmtId="0" fontId="3" fillId="0" borderId="64" xfId="0" applyFont="1" applyBorder="1">
      <alignment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3" fillId="0" borderId="66" xfId="0" applyFont="1" applyBorder="1">
      <alignment vertical="center"/>
    </xf>
    <xf numFmtId="0" fontId="3" fillId="0" borderId="67" xfId="0" applyFont="1" applyBorder="1">
      <alignment vertical="center"/>
    </xf>
    <xf numFmtId="0" fontId="7" fillId="0" borderId="66" xfId="0" applyFont="1" applyBorder="1" applyAlignment="1">
      <alignment horizontal="center" vertical="center"/>
    </xf>
    <xf numFmtId="0" fontId="10" fillId="2" borderId="3" xfId="0" applyFont="1" applyFill="1" applyBorder="1" applyAlignment="1">
      <alignment horizontal="center" vertical="center"/>
    </xf>
    <xf numFmtId="0" fontId="0" fillId="5" borderId="7" xfId="0" applyFill="1" applyBorder="1">
      <alignment vertical="center"/>
    </xf>
    <xf numFmtId="0" fontId="10" fillId="6" borderId="0" xfId="0" applyFont="1" applyFill="1" applyAlignment="1">
      <alignment horizontal="center" vertical="center"/>
    </xf>
    <xf numFmtId="0" fontId="14" fillId="0" borderId="0" xfId="0" applyFont="1">
      <alignment vertical="center"/>
    </xf>
    <xf numFmtId="0" fontId="0" fillId="2" borderId="9" xfId="0" applyFill="1" applyBorder="1" applyAlignment="1">
      <alignment horizontal="center" vertical="center"/>
    </xf>
    <xf numFmtId="0" fontId="0" fillId="2" borderId="42" xfId="0" applyFill="1" applyBorder="1" applyAlignment="1">
      <alignment horizontal="center" vertical="center"/>
    </xf>
    <xf numFmtId="0" fontId="0" fillId="2" borderId="69" xfId="0" applyFill="1" applyBorder="1" applyAlignment="1">
      <alignment vertical="center" shrinkToFit="1"/>
    </xf>
    <xf numFmtId="0" fontId="0" fillId="2" borderId="84" xfId="0" applyFill="1" applyBorder="1" applyAlignment="1">
      <alignment horizontal="center" vertical="center"/>
    </xf>
    <xf numFmtId="0" fontId="0" fillId="2" borderId="2" xfId="0" applyFill="1" applyBorder="1" applyAlignment="1">
      <alignment vertical="center" shrinkToFit="1"/>
    </xf>
    <xf numFmtId="0" fontId="0" fillId="0" borderId="23" xfId="0" applyBorder="1">
      <alignment vertical="center"/>
    </xf>
    <xf numFmtId="0" fontId="0" fillId="3" borderId="93" xfId="0" applyFill="1" applyBorder="1" applyAlignment="1">
      <alignment vertical="center" shrinkToFit="1"/>
    </xf>
    <xf numFmtId="0" fontId="0" fillId="3" borderId="94" xfId="0" applyFill="1" applyBorder="1" applyAlignment="1">
      <alignment horizontal="center" vertical="center" shrinkToFit="1"/>
    </xf>
    <xf numFmtId="0" fontId="0" fillId="0" borderId="0" xfId="0" applyAlignment="1">
      <alignment horizontal="center" vertical="center"/>
    </xf>
    <xf numFmtId="0" fontId="0" fillId="8" borderId="93" xfId="0" applyFill="1" applyBorder="1" applyAlignment="1">
      <alignment vertical="center" shrinkToFit="1"/>
    </xf>
    <xf numFmtId="0" fontId="0" fillId="8" borderId="94" xfId="0" applyFill="1" applyBorder="1" applyAlignment="1">
      <alignment horizontal="center" vertical="center" shrinkToFit="1"/>
    </xf>
    <xf numFmtId="0" fontId="0" fillId="8" borderId="96" xfId="0" applyFill="1" applyBorder="1" applyAlignment="1">
      <alignment horizontal="center" vertical="center"/>
    </xf>
    <xf numFmtId="0" fontId="0" fillId="0" borderId="17" xfId="0" applyBorder="1">
      <alignment vertical="center"/>
    </xf>
    <xf numFmtId="0" fontId="0" fillId="2" borderId="68" xfId="0" applyFill="1" applyBorder="1" applyAlignment="1">
      <alignment vertical="center" shrinkToFit="1"/>
    </xf>
    <xf numFmtId="0" fontId="0" fillId="0" borderId="19" xfId="0" applyBorder="1" applyAlignment="1">
      <alignment vertical="center" shrinkToFit="1"/>
    </xf>
    <xf numFmtId="0" fontId="0" fillId="0" borderId="97" xfId="0" applyBorder="1">
      <alignment vertical="center"/>
    </xf>
    <xf numFmtId="0" fontId="0" fillId="2" borderId="32" xfId="0" applyFill="1" applyBorder="1" applyAlignment="1">
      <alignment vertical="center" shrinkToFit="1"/>
    </xf>
    <xf numFmtId="0" fontId="0" fillId="0" borderId="98" xfId="0" applyBorder="1" applyAlignment="1">
      <alignment vertical="center" shrinkToFit="1"/>
    </xf>
    <xf numFmtId="0" fontId="0" fillId="0" borderId="22" xfId="0" applyBorder="1">
      <alignment vertical="center"/>
    </xf>
    <xf numFmtId="0" fontId="0" fillId="2" borderId="99" xfId="0" applyFill="1" applyBorder="1" applyAlignment="1">
      <alignment vertical="center" shrinkToFit="1"/>
    </xf>
    <xf numFmtId="0" fontId="0" fillId="0" borderId="24" xfId="0" applyBorder="1" applyAlignment="1">
      <alignment vertical="center" shrinkToFit="1"/>
    </xf>
    <xf numFmtId="0" fontId="0" fillId="0" borderId="27" xfId="0" applyBorder="1">
      <alignment vertical="center"/>
    </xf>
    <xf numFmtId="0" fontId="0" fillId="0" borderId="9" xfId="0" applyBorder="1" applyAlignment="1">
      <alignment vertical="center" shrinkToFit="1"/>
    </xf>
    <xf numFmtId="0" fontId="0" fillId="0" borderId="33" xfId="0" applyBorder="1" applyAlignment="1">
      <alignment vertical="center" shrinkToFit="1"/>
    </xf>
    <xf numFmtId="0" fontId="0" fillId="0" borderId="20" xfId="0" applyBorder="1">
      <alignment vertical="center"/>
    </xf>
    <xf numFmtId="0" fontId="0" fillId="0" borderId="1" xfId="0" applyBorder="1" applyAlignment="1">
      <alignment vertical="center" shrinkToFit="1"/>
    </xf>
    <xf numFmtId="0" fontId="0" fillId="0" borderId="21" xfId="0" applyBorder="1" applyAlignment="1">
      <alignment vertical="center" shrinkToFit="1"/>
    </xf>
    <xf numFmtId="0" fontId="0" fillId="0" borderId="23" xfId="0" applyBorder="1" applyAlignment="1">
      <alignment vertical="center" shrinkToFit="1"/>
    </xf>
    <xf numFmtId="56" fontId="10" fillId="7" borderId="0" xfId="0" applyNumberFormat="1" applyFont="1" applyFill="1" applyAlignment="1">
      <alignment horizontal="center" vertical="center"/>
    </xf>
    <xf numFmtId="0" fontId="0" fillId="5" borderId="18" xfId="0" applyFill="1" applyBorder="1" applyAlignment="1">
      <alignment vertical="center" shrinkToFit="1"/>
    </xf>
    <xf numFmtId="0" fontId="29" fillId="0" borderId="0" xfId="0" applyFont="1">
      <alignment vertical="center"/>
    </xf>
    <xf numFmtId="0" fontId="0" fillId="0" borderId="100" xfId="0" applyBorder="1">
      <alignment vertical="center"/>
    </xf>
    <xf numFmtId="0" fontId="0" fillId="0" borderId="84" xfId="0" applyBorder="1">
      <alignment vertical="center"/>
    </xf>
    <xf numFmtId="0" fontId="0" fillId="9" borderId="104" xfId="0" applyFill="1" applyBorder="1">
      <alignment vertical="center"/>
    </xf>
    <xf numFmtId="0" fontId="0" fillId="0" borderId="105" xfId="0" applyBorder="1">
      <alignment vertical="center"/>
    </xf>
    <xf numFmtId="0" fontId="0" fillId="0" borderId="59" xfId="0" applyBorder="1">
      <alignment vertical="center"/>
    </xf>
    <xf numFmtId="0" fontId="0" fillId="0" borderId="108" xfId="0" applyBorder="1">
      <alignment vertical="center"/>
    </xf>
    <xf numFmtId="0" fontId="0" fillId="0" borderId="110" xfId="0" applyBorder="1">
      <alignment vertical="center"/>
    </xf>
    <xf numFmtId="0" fontId="0" fillId="9" borderId="110" xfId="0" applyFill="1" applyBorder="1">
      <alignment vertical="center"/>
    </xf>
    <xf numFmtId="0" fontId="0" fillId="0" borderId="113" xfId="0" applyBorder="1">
      <alignment vertical="center"/>
    </xf>
    <xf numFmtId="0" fontId="0" fillId="0" borderId="62" xfId="0" applyBorder="1">
      <alignment vertical="center"/>
    </xf>
    <xf numFmtId="0" fontId="0" fillId="0" borderId="62" xfId="0" applyBorder="1" applyAlignment="1">
      <alignment vertical="center" shrinkToFit="1"/>
    </xf>
    <xf numFmtId="0" fontId="0" fillId="0" borderId="95" xfId="0" applyBorder="1">
      <alignment vertical="center"/>
    </xf>
    <xf numFmtId="0" fontId="0" fillId="0" borderId="0" xfId="0" applyAlignment="1">
      <alignment horizontal="left" vertical="center"/>
    </xf>
    <xf numFmtId="0" fontId="0" fillId="2" borderId="10" xfId="0" applyFill="1" applyBorder="1">
      <alignment vertical="center"/>
    </xf>
    <xf numFmtId="0" fontId="0" fillId="2" borderId="11" xfId="0" applyFill="1" applyBorder="1">
      <alignment vertical="center"/>
    </xf>
    <xf numFmtId="0" fontId="0" fillId="2" borderId="12" xfId="0" applyFill="1" applyBorder="1">
      <alignment vertical="center"/>
    </xf>
    <xf numFmtId="0" fontId="0" fillId="2" borderId="28" xfId="0" applyFill="1" applyBorder="1">
      <alignment vertical="center"/>
    </xf>
    <xf numFmtId="49" fontId="0" fillId="2" borderId="34" xfId="0" applyNumberFormat="1" applyFill="1" applyBorder="1" applyAlignment="1">
      <alignment vertical="center" shrinkToFit="1"/>
    </xf>
    <xf numFmtId="0" fontId="0" fillId="5" borderId="41" xfId="0" applyFill="1" applyBorder="1" applyAlignment="1">
      <alignment vertical="center" shrinkToFit="1"/>
    </xf>
    <xf numFmtId="0" fontId="0" fillId="5" borderId="79" xfId="0" applyFill="1" applyBorder="1" applyAlignment="1">
      <alignment vertical="center" shrinkToFit="1"/>
    </xf>
    <xf numFmtId="0" fontId="0" fillId="5" borderId="83" xfId="0" applyFill="1" applyBorder="1" applyAlignment="1">
      <alignment vertical="center" shrinkToFit="1"/>
    </xf>
    <xf numFmtId="0" fontId="0" fillId="5" borderId="87" xfId="0" applyFill="1" applyBorder="1" applyAlignment="1">
      <alignment vertical="center" shrinkToFit="1"/>
    </xf>
    <xf numFmtId="0" fontId="0" fillId="5" borderId="90" xfId="0" applyFill="1" applyBorder="1" applyAlignment="1">
      <alignment vertical="center" shrinkToFit="1"/>
    </xf>
    <xf numFmtId="0" fontId="0" fillId="5" borderId="91" xfId="0" applyFill="1" applyBorder="1">
      <alignment vertical="center"/>
    </xf>
    <xf numFmtId="0" fontId="0" fillId="5" borderId="92" xfId="0" applyFill="1" applyBorder="1">
      <alignment vertical="center"/>
    </xf>
    <xf numFmtId="0" fontId="0" fillId="5" borderId="82" xfId="0" applyFill="1" applyBorder="1">
      <alignment vertical="center"/>
    </xf>
    <xf numFmtId="0" fontId="0" fillId="5" borderId="26" xfId="0" applyFill="1" applyBorder="1">
      <alignment vertical="center"/>
    </xf>
    <xf numFmtId="0" fontId="0" fillId="5" borderId="15" xfId="0" applyFill="1" applyBorder="1">
      <alignment vertical="center"/>
    </xf>
    <xf numFmtId="0" fontId="0" fillId="5" borderId="0" xfId="0" applyFill="1">
      <alignment vertical="center"/>
    </xf>
    <xf numFmtId="0" fontId="0" fillId="5" borderId="13" xfId="0" applyFill="1" applyBorder="1">
      <alignment vertical="center"/>
    </xf>
    <xf numFmtId="0" fontId="0" fillId="5" borderId="81" xfId="0" applyFill="1" applyBorder="1">
      <alignment vertical="center"/>
    </xf>
    <xf numFmtId="0" fontId="0" fillId="5" borderId="35" xfId="0" applyFill="1" applyBorder="1">
      <alignment vertical="center"/>
    </xf>
    <xf numFmtId="0" fontId="0" fillId="5" borderId="8" xfId="0" applyFill="1" applyBorder="1">
      <alignment vertical="center"/>
    </xf>
    <xf numFmtId="0" fontId="0" fillId="0" borderId="0" xfId="0" applyAlignment="1">
      <alignment vertical="center" shrinkToFit="1"/>
    </xf>
    <xf numFmtId="0" fontId="0" fillId="5" borderId="90" xfId="0" applyFill="1" applyBorder="1" applyAlignment="1">
      <alignment horizontal="center" vertical="center" shrinkToFit="1"/>
    </xf>
    <xf numFmtId="0" fontId="0" fillId="3" borderId="61" xfId="0" applyFill="1" applyBorder="1" applyAlignment="1">
      <alignment horizontal="center" vertical="center" shrinkToFit="1"/>
    </xf>
    <xf numFmtId="0" fontId="0" fillId="3" borderId="62" xfId="0" applyFill="1" applyBorder="1">
      <alignment vertical="center"/>
    </xf>
    <xf numFmtId="0" fontId="0" fillId="3" borderId="101" xfId="0" applyFill="1" applyBorder="1" applyAlignment="1">
      <alignment horizontal="center" vertical="center" shrinkToFit="1"/>
    </xf>
    <xf numFmtId="0" fontId="0" fillId="3" borderId="84" xfId="0" applyFill="1" applyBorder="1">
      <alignment vertical="center"/>
    </xf>
    <xf numFmtId="0" fontId="14" fillId="0" borderId="62" xfId="0" applyFont="1" applyBorder="1" applyAlignment="1">
      <alignment vertical="center" shrinkToFit="1"/>
    </xf>
    <xf numFmtId="0" fontId="17" fillId="9" borderId="104" xfId="0" applyFont="1" applyFill="1" applyBorder="1">
      <alignment vertical="center"/>
    </xf>
    <xf numFmtId="0" fontId="17" fillId="0" borderId="59" xfId="0" applyFont="1" applyBorder="1">
      <alignment vertical="center"/>
    </xf>
    <xf numFmtId="0" fontId="17" fillId="9" borderId="110" xfId="0" applyFont="1" applyFill="1" applyBorder="1">
      <alignment vertical="center"/>
    </xf>
    <xf numFmtId="0" fontId="0" fillId="11" borderId="61" xfId="0" applyFill="1" applyBorder="1" applyAlignment="1">
      <alignment horizontal="center" vertical="center" shrinkToFit="1"/>
    </xf>
    <xf numFmtId="0" fontId="14" fillId="11" borderId="62" xfId="0" applyFont="1" applyFill="1" applyBorder="1" applyAlignment="1">
      <alignment horizontal="center" vertical="center"/>
    </xf>
    <xf numFmtId="0" fontId="0" fillId="11" borderId="101" xfId="0" applyFill="1" applyBorder="1" applyAlignment="1">
      <alignment horizontal="center" vertical="center" shrinkToFit="1"/>
    </xf>
    <xf numFmtId="0" fontId="17" fillId="11" borderId="84" xfId="0" applyFont="1" applyFill="1" applyBorder="1" applyAlignment="1">
      <alignment horizontal="center" vertical="center"/>
    </xf>
    <xf numFmtId="0" fontId="0" fillId="5" borderId="0" xfId="0" applyFill="1" applyAlignment="1">
      <alignment vertical="center" shrinkToFit="1"/>
    </xf>
    <xf numFmtId="0" fontId="0" fillId="5" borderId="0" xfId="0" applyFill="1" applyAlignment="1">
      <alignment horizontal="center" vertical="center"/>
    </xf>
    <xf numFmtId="0" fontId="0" fillId="5" borderId="0" xfId="0" applyFill="1" applyAlignment="1">
      <alignment horizontal="right" vertical="center"/>
    </xf>
    <xf numFmtId="0" fontId="0" fillId="10" borderId="0" xfId="0" applyFill="1" applyAlignment="1">
      <alignment vertical="center" shrinkToFit="1"/>
    </xf>
    <xf numFmtId="0" fontId="0" fillId="10" borderId="0" xfId="0" applyFill="1">
      <alignment vertical="center"/>
    </xf>
    <xf numFmtId="0" fontId="17" fillId="10" borderId="0" xfId="0" applyFont="1" applyFill="1">
      <alignment vertical="center"/>
    </xf>
    <xf numFmtId="0" fontId="0" fillId="10" borderId="41" xfId="0" applyFill="1" applyBorder="1">
      <alignment vertical="center"/>
    </xf>
    <xf numFmtId="0" fontId="17" fillId="10" borderId="41" xfId="0" applyFont="1" applyFill="1" applyBorder="1">
      <alignment vertical="center"/>
    </xf>
    <xf numFmtId="0" fontId="0" fillId="10" borderId="0" xfId="0" applyFill="1" applyAlignment="1">
      <alignment horizontal="center" vertical="center"/>
    </xf>
    <xf numFmtId="0" fontId="0" fillId="10" borderId="0" xfId="0" applyFill="1" applyAlignment="1">
      <alignment horizontal="center" vertical="center" wrapText="1"/>
    </xf>
    <xf numFmtId="0" fontId="33" fillId="10" borderId="0" xfId="0" applyFont="1" applyFill="1" applyAlignment="1">
      <alignment horizontal="center" vertical="center" wrapText="1"/>
    </xf>
    <xf numFmtId="0" fontId="34" fillId="10" borderId="0" xfId="0" applyFont="1" applyFill="1" applyAlignment="1">
      <alignment horizontal="center" vertical="center" wrapText="1"/>
    </xf>
    <xf numFmtId="0" fontId="17" fillId="10" borderId="0" xfId="0" applyFont="1" applyFill="1" applyAlignment="1">
      <alignment horizontal="center" vertical="center"/>
    </xf>
    <xf numFmtId="0" fontId="15" fillId="10" borderId="0" xfId="0" applyFont="1" applyFill="1">
      <alignment vertical="center"/>
    </xf>
    <xf numFmtId="0" fontId="14" fillId="10" borderId="0" xfId="0" applyFont="1" applyFill="1">
      <alignment vertical="center"/>
    </xf>
    <xf numFmtId="0" fontId="19" fillId="10" borderId="0" xfId="0" applyFont="1" applyFill="1">
      <alignment vertical="center"/>
    </xf>
    <xf numFmtId="0" fontId="18" fillId="10" borderId="0" xfId="0" applyFont="1" applyFill="1">
      <alignment vertical="center"/>
    </xf>
    <xf numFmtId="0" fontId="16" fillId="10" borderId="0" xfId="0" applyFont="1" applyFill="1">
      <alignment vertical="center"/>
    </xf>
    <xf numFmtId="0" fontId="0" fillId="5" borderId="99" xfId="0" applyFill="1" applyBorder="1" applyAlignment="1">
      <alignment horizontal="center" vertical="center" shrinkToFit="1"/>
    </xf>
    <xf numFmtId="0" fontId="0" fillId="0" borderId="63" xfId="0" applyBorder="1" applyAlignment="1">
      <alignment vertical="center" shrinkToFit="1"/>
    </xf>
    <xf numFmtId="0" fontId="0" fillId="0" borderId="106" xfId="0" applyBorder="1" applyAlignment="1">
      <alignment vertical="center" shrinkToFit="1"/>
    </xf>
    <xf numFmtId="0" fontId="0" fillId="0" borderId="60" xfId="0" applyBorder="1" applyAlignment="1">
      <alignment vertical="center" shrinkToFit="1"/>
    </xf>
    <xf numFmtId="0" fontId="0" fillId="0" borderId="111" xfId="0" applyBorder="1" applyAlignment="1">
      <alignment vertical="center" shrinkToFit="1"/>
    </xf>
    <xf numFmtId="0" fontId="0" fillId="0" borderId="115" xfId="0" applyBorder="1">
      <alignment vertical="center"/>
    </xf>
    <xf numFmtId="0" fontId="0" fillId="0" borderId="102" xfId="0" applyBorder="1" applyAlignment="1">
      <alignment vertical="center" shrinkToFit="1"/>
    </xf>
    <xf numFmtId="0" fontId="0" fillId="0" borderId="43" xfId="0" applyBorder="1" applyAlignment="1">
      <alignment vertical="center" shrinkToFit="1"/>
    </xf>
    <xf numFmtId="0" fontId="0" fillId="2" borderId="81" xfId="0" applyFill="1" applyBorder="1">
      <alignment vertical="center"/>
    </xf>
    <xf numFmtId="0" fontId="0" fillId="2" borderId="71" xfId="0" applyFill="1" applyBorder="1">
      <alignment vertical="center"/>
    </xf>
    <xf numFmtId="0" fontId="0" fillId="2" borderId="35" xfId="0" applyFill="1" applyBorder="1">
      <alignment vertical="center"/>
    </xf>
    <xf numFmtId="0" fontId="0" fillId="2" borderId="90" xfId="0" applyFill="1" applyBorder="1">
      <alignment vertical="center"/>
    </xf>
    <xf numFmtId="0" fontId="0" fillId="5" borderId="4" xfId="0" applyFill="1" applyBorder="1" applyAlignment="1">
      <alignment horizontal="center" vertical="center"/>
    </xf>
    <xf numFmtId="0" fontId="0" fillId="5" borderId="78" xfId="0" applyFill="1" applyBorder="1" applyAlignment="1">
      <alignment horizontal="centerContinuous" vertical="center"/>
    </xf>
    <xf numFmtId="0" fontId="0" fillId="5" borderId="14" xfId="0" applyFill="1" applyBorder="1" applyAlignment="1">
      <alignment horizontal="centerContinuous" vertical="center"/>
    </xf>
    <xf numFmtId="0" fontId="0" fillId="5" borderId="90" xfId="0" applyFill="1" applyBorder="1">
      <alignment vertical="center"/>
    </xf>
    <xf numFmtId="0" fontId="0" fillId="0" borderId="22" xfId="0" applyBorder="1" applyAlignment="1">
      <alignment vertical="center" shrinkToFit="1"/>
    </xf>
    <xf numFmtId="0" fontId="38" fillId="5" borderId="0" xfId="0" applyFont="1" applyFill="1" applyAlignment="1">
      <alignment horizontal="right" vertical="center" shrinkToFit="1"/>
    </xf>
    <xf numFmtId="0" fontId="0" fillId="5" borderId="52" xfId="0" applyFill="1" applyBorder="1">
      <alignment vertical="center"/>
    </xf>
    <xf numFmtId="0" fontId="0" fillId="5" borderId="77" xfId="0" applyFill="1" applyBorder="1">
      <alignment vertical="center"/>
    </xf>
    <xf numFmtId="0" fontId="0" fillId="5" borderId="78" xfId="0" applyFill="1" applyBorder="1">
      <alignment vertical="center"/>
    </xf>
    <xf numFmtId="0" fontId="0" fillId="10" borderId="0" xfId="0" applyFill="1" applyAlignment="1">
      <alignment vertical="center" wrapText="1"/>
    </xf>
    <xf numFmtId="0" fontId="0" fillId="2" borderId="21" xfId="0" applyFill="1" applyBorder="1" applyAlignment="1">
      <alignment vertical="center" shrinkToFit="1"/>
    </xf>
    <xf numFmtId="0" fontId="0" fillId="2" borderId="24" xfId="0" applyFill="1" applyBorder="1" applyAlignment="1">
      <alignment vertical="center" shrinkToFit="1"/>
    </xf>
    <xf numFmtId="0" fontId="0" fillId="5" borderId="20" xfId="0" applyFill="1" applyBorder="1" applyAlignment="1">
      <alignment horizontal="center" vertical="center" wrapText="1"/>
    </xf>
    <xf numFmtId="0" fontId="0" fillId="5" borderId="22" xfId="0" applyFill="1" applyBorder="1" applyAlignment="1">
      <alignment horizontal="center" vertical="center" wrapText="1"/>
    </xf>
    <xf numFmtId="0" fontId="0" fillId="3" borderId="82" xfId="0" applyFill="1" applyBorder="1" applyAlignment="1">
      <alignment horizontal="center" vertical="center"/>
    </xf>
    <xf numFmtId="0" fontId="0" fillId="0" borderId="68" xfId="0" applyBorder="1" applyAlignment="1">
      <alignment vertical="center" shrinkToFit="1"/>
    </xf>
    <xf numFmtId="0" fontId="0" fillId="0" borderId="32" xfId="0" applyBorder="1" applyAlignment="1">
      <alignment vertical="center" shrinkToFit="1"/>
    </xf>
    <xf numFmtId="0" fontId="0" fillId="0" borderId="99" xfId="0" applyBorder="1" applyAlignment="1">
      <alignment vertical="center" shrinkToFit="1"/>
    </xf>
    <xf numFmtId="0" fontId="0" fillId="0" borderId="16" xfId="0" applyBorder="1" applyAlignment="1">
      <alignment vertical="center" shrinkToFit="1"/>
    </xf>
    <xf numFmtId="0" fontId="0" fillId="0" borderId="70" xfId="0" applyBorder="1" applyAlignment="1">
      <alignment vertical="center" shrinkToFi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5" fontId="8" fillId="0" borderId="33" xfId="0" applyNumberFormat="1" applyFont="1" applyBorder="1" applyAlignment="1">
      <alignment horizontal="right" vertical="center" shrinkToFit="1"/>
    </xf>
    <xf numFmtId="5" fontId="8" fillId="0" borderId="21" xfId="0" applyNumberFormat="1" applyFont="1" applyBorder="1" applyAlignment="1">
      <alignment horizontal="right" vertical="center" shrinkToFit="1"/>
    </xf>
    <xf numFmtId="5" fontId="8" fillId="0" borderId="24" xfId="0" applyNumberFormat="1" applyFont="1" applyBorder="1" applyAlignment="1">
      <alignment horizontal="right" vertical="center" shrinkToFit="1"/>
    </xf>
    <xf numFmtId="0" fontId="3" fillId="0" borderId="26" xfId="0" applyFont="1" applyBorder="1">
      <alignment vertical="center"/>
    </xf>
    <xf numFmtId="0" fontId="0" fillId="0" borderId="26" xfId="0" applyBorder="1">
      <alignment vertical="center"/>
    </xf>
    <xf numFmtId="0" fontId="0" fillId="0" borderId="15" xfId="0" applyBorder="1">
      <alignment vertical="center"/>
    </xf>
    <xf numFmtId="0" fontId="8" fillId="2" borderId="28" xfId="0" applyFont="1" applyFill="1" applyBorder="1" applyAlignment="1">
      <alignment horizontal="center" vertical="center"/>
    </xf>
    <xf numFmtId="0" fontId="8" fillId="2" borderId="12" xfId="0" applyFont="1" applyFill="1" applyBorder="1" applyAlignment="1">
      <alignment horizontal="center" vertical="center"/>
    </xf>
    <xf numFmtId="0" fontId="10" fillId="0" borderId="28" xfId="0" applyFont="1" applyBorder="1" applyAlignment="1">
      <alignment horizontal="center" vertical="center"/>
    </xf>
    <xf numFmtId="0" fontId="10" fillId="0" borderId="11" xfId="0" applyFont="1" applyBorder="1" applyAlignment="1">
      <alignment horizontal="center" vertical="center"/>
    </xf>
    <xf numFmtId="0" fontId="10" fillId="0" borderId="53" xfId="0" applyFont="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0" fontId="8" fillId="0" borderId="0" xfId="0" applyFont="1" applyAlignment="1">
      <alignment horizontal="center" vertical="center" shrinkToFit="1"/>
    </xf>
    <xf numFmtId="0" fontId="8" fillId="0" borderId="13" xfId="0" applyFont="1" applyBorder="1" applyAlignment="1">
      <alignment horizontal="center" vertical="center" shrinkToFit="1"/>
    </xf>
    <xf numFmtId="0" fontId="10" fillId="0" borderId="34"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53" xfId="0" applyFont="1" applyBorder="1" applyAlignment="1">
      <alignment horizontal="center" vertical="center"/>
    </xf>
    <xf numFmtId="0" fontId="0" fillId="10" borderId="20" xfId="0" applyFill="1" applyBorder="1" applyAlignment="1">
      <alignment horizontal="center" vertical="center"/>
    </xf>
    <xf numFmtId="0" fontId="0" fillId="10" borderId="21" xfId="0" applyFill="1" applyBorder="1" applyAlignment="1">
      <alignment horizontal="center" vertical="center"/>
    </xf>
    <xf numFmtId="0" fontId="0" fillId="10" borderId="22" xfId="0" applyFill="1" applyBorder="1" applyAlignment="1">
      <alignment horizontal="center" vertical="center"/>
    </xf>
    <xf numFmtId="0" fontId="0" fillId="10" borderId="24" xfId="0" applyFill="1" applyBorder="1" applyAlignment="1">
      <alignment horizontal="center" vertical="center"/>
    </xf>
    <xf numFmtId="0" fontId="0" fillId="8" borderId="121" xfId="0" applyFill="1" applyBorder="1" applyAlignment="1">
      <alignment horizontal="center" vertical="center"/>
    </xf>
    <xf numFmtId="0" fontId="0" fillId="8" borderId="122" xfId="0" applyFill="1" applyBorder="1" applyAlignment="1">
      <alignment horizontal="center" vertical="center"/>
    </xf>
    <xf numFmtId="0" fontId="0" fillId="10" borderId="123" xfId="0" applyFill="1" applyBorder="1" applyAlignment="1">
      <alignment horizontal="center" vertical="center"/>
    </xf>
    <xf numFmtId="0" fontId="0" fillId="10" borderId="124" xfId="0" applyFill="1" applyBorder="1" applyAlignment="1">
      <alignment horizontal="center" vertical="center"/>
    </xf>
    <xf numFmtId="0" fontId="0" fillId="10" borderId="125" xfId="0" applyFill="1" applyBorder="1" applyAlignment="1">
      <alignment horizontal="center" vertical="center"/>
    </xf>
    <xf numFmtId="0" fontId="0" fillId="10" borderId="126" xfId="0" applyFill="1" applyBorder="1" applyAlignment="1">
      <alignment horizontal="center" vertical="center"/>
    </xf>
    <xf numFmtId="0" fontId="0" fillId="10" borderId="127" xfId="0" applyFill="1" applyBorder="1" applyAlignment="1">
      <alignment horizontal="center" vertical="center"/>
    </xf>
    <xf numFmtId="0" fontId="0" fillId="10" borderId="128" xfId="0" applyFill="1" applyBorder="1" applyAlignment="1">
      <alignment horizontal="center" vertical="center"/>
    </xf>
    <xf numFmtId="0" fontId="0" fillId="10" borderId="27" xfId="0" applyFill="1" applyBorder="1" applyAlignment="1">
      <alignment horizontal="center" vertical="center"/>
    </xf>
    <xf numFmtId="0" fontId="0" fillId="10" borderId="33" xfId="0" applyFill="1" applyBorder="1" applyAlignment="1">
      <alignment horizontal="center" vertical="center"/>
    </xf>
    <xf numFmtId="0" fontId="0" fillId="2" borderId="90" xfId="0" applyFill="1" applyBorder="1" applyAlignment="1">
      <alignment horizontal="left" vertical="center" shrinkToFit="1"/>
    </xf>
    <xf numFmtId="0" fontId="0" fillId="2" borderId="91" xfId="0" applyFill="1" applyBorder="1" applyAlignment="1">
      <alignment horizontal="left" vertical="center" shrinkToFit="1"/>
    </xf>
    <xf numFmtId="0" fontId="0" fillId="3" borderId="121" xfId="0" applyFill="1" applyBorder="1" applyAlignment="1">
      <alignment horizontal="center" vertical="center"/>
    </xf>
    <xf numFmtId="0" fontId="0" fillId="3" borderId="122" xfId="0" applyFill="1" applyBorder="1" applyAlignment="1">
      <alignment horizontal="center" vertical="center"/>
    </xf>
    <xf numFmtId="0" fontId="2" fillId="5" borderId="70" xfId="1" applyFill="1" applyBorder="1" applyAlignment="1">
      <alignment horizontal="center" vertical="center" shrinkToFit="1"/>
    </xf>
    <xf numFmtId="0" fontId="0" fillId="5" borderId="34" xfId="0" applyFill="1" applyBorder="1" applyAlignment="1">
      <alignment horizontal="center" vertical="center" shrinkToFit="1"/>
    </xf>
    <xf numFmtId="0" fontId="0" fillId="5" borderId="8" xfId="0" applyFill="1" applyBorder="1" applyAlignment="1">
      <alignment horizontal="center" vertical="center" shrinkToFit="1"/>
    </xf>
    <xf numFmtId="0" fontId="0" fillId="2" borderId="20" xfId="0" applyFill="1" applyBorder="1" applyAlignment="1">
      <alignment horizontal="center" vertical="center"/>
    </xf>
    <xf numFmtId="0" fontId="0" fillId="2" borderId="1" xfId="0" applyFill="1" applyBorder="1" applyAlignment="1">
      <alignment horizontal="center"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0" fillId="10" borderId="0" xfId="0" applyFill="1" applyAlignment="1">
      <alignment horizontal="center" vertical="center" wrapText="1"/>
    </xf>
    <xf numFmtId="0" fontId="0" fillId="5" borderId="116" xfId="0" applyFill="1" applyBorder="1" applyAlignment="1">
      <alignment horizontal="center" vertical="center" shrinkToFit="1"/>
    </xf>
    <xf numFmtId="0" fontId="0" fillId="5" borderId="72" xfId="0" applyFill="1" applyBorder="1" applyAlignment="1">
      <alignment horizontal="center" vertical="center" shrinkToFit="1"/>
    </xf>
    <xf numFmtId="0" fontId="0" fillId="5" borderId="73" xfId="0" applyFill="1" applyBorder="1" applyAlignment="1">
      <alignment horizontal="center" vertical="center" shrinkToFit="1"/>
    </xf>
    <xf numFmtId="0" fontId="0" fillId="2" borderId="119" xfId="0" applyFill="1" applyBorder="1" applyAlignment="1">
      <alignment horizontal="center" vertical="center" shrinkToFit="1"/>
    </xf>
    <xf numFmtId="0" fontId="0" fillId="2" borderId="118" xfId="0" applyFill="1" applyBorder="1" applyAlignment="1">
      <alignment horizontal="center" vertical="center" shrinkToFit="1"/>
    </xf>
    <xf numFmtId="0" fontId="0" fillId="2" borderId="120" xfId="0" applyFill="1" applyBorder="1" applyAlignment="1">
      <alignment horizontal="center" vertical="center" shrinkToFit="1"/>
    </xf>
    <xf numFmtId="0" fontId="19" fillId="5" borderId="117" xfId="0" applyFont="1" applyFill="1" applyBorder="1" applyAlignment="1">
      <alignment horizontal="center" vertical="center" shrinkToFit="1"/>
    </xf>
    <xf numFmtId="0" fontId="19" fillId="5" borderId="118" xfId="0" applyFont="1" applyFill="1" applyBorder="1" applyAlignment="1">
      <alignment horizontal="center" vertical="center" shrinkToFit="1"/>
    </xf>
    <xf numFmtId="3" fontId="17" fillId="10" borderId="1" xfId="0" applyNumberFormat="1" applyFont="1" applyFill="1" applyBorder="1" applyAlignment="1">
      <alignment horizontal="center" vertical="center"/>
    </xf>
    <xf numFmtId="3" fontId="17" fillId="10" borderId="21" xfId="0" applyNumberFormat="1" applyFont="1" applyFill="1" applyBorder="1" applyAlignment="1">
      <alignment horizontal="center" vertical="center"/>
    </xf>
    <xf numFmtId="3" fontId="17" fillId="10" borderId="23" xfId="0" applyNumberFormat="1" applyFont="1" applyFill="1" applyBorder="1" applyAlignment="1">
      <alignment horizontal="center" vertical="center"/>
    </xf>
    <xf numFmtId="3" fontId="17" fillId="10" borderId="24" xfId="0" applyNumberFormat="1" applyFont="1" applyFill="1" applyBorder="1" applyAlignment="1">
      <alignment horizontal="center" vertical="center"/>
    </xf>
    <xf numFmtId="0" fontId="0" fillId="5" borderId="91" xfId="0" applyFill="1" applyBorder="1" applyAlignment="1">
      <alignment horizontal="center" vertical="center" shrinkToFit="1"/>
    </xf>
    <xf numFmtId="0" fontId="0" fillId="5" borderId="92" xfId="0" applyFill="1" applyBorder="1" applyAlignment="1">
      <alignment horizontal="center" vertical="center" shrinkToFit="1"/>
    </xf>
    <xf numFmtId="0" fontId="41" fillId="5" borderId="17" xfId="0" applyFont="1" applyFill="1" applyBorder="1" applyAlignment="1">
      <alignment horizontal="left" vertical="center" wrapText="1"/>
    </xf>
    <xf numFmtId="0" fontId="38" fillId="5" borderId="19" xfId="0" applyFont="1" applyFill="1" applyBorder="1" applyAlignment="1">
      <alignment horizontal="left" vertical="center" wrapText="1"/>
    </xf>
    <xf numFmtId="0" fontId="38" fillId="5" borderId="20" xfId="0" applyFont="1" applyFill="1" applyBorder="1" applyAlignment="1">
      <alignment horizontal="left" vertical="center" wrapText="1"/>
    </xf>
    <xf numFmtId="0" fontId="38" fillId="5" borderId="21" xfId="0" applyFont="1" applyFill="1" applyBorder="1" applyAlignment="1">
      <alignment horizontal="left" vertical="center" wrapText="1"/>
    </xf>
    <xf numFmtId="0" fontId="33" fillId="0" borderId="0" xfId="0" applyFont="1" applyAlignment="1">
      <alignment horizontal="center" vertical="center" wrapText="1"/>
    </xf>
    <xf numFmtId="0" fontId="34" fillId="0" borderId="0" xfId="0" applyFont="1" applyAlignment="1">
      <alignment horizontal="center" vertical="center" wrapText="1"/>
    </xf>
    <xf numFmtId="0" fontId="35" fillId="10" borderId="0" xfId="0" applyFont="1" applyFill="1" applyAlignment="1">
      <alignment horizontal="center" vertical="center"/>
    </xf>
    <xf numFmtId="0" fontId="0" fillId="5" borderId="9" xfId="0" applyFill="1" applyBorder="1" applyAlignment="1">
      <alignment horizontal="left" vertical="center"/>
    </xf>
    <xf numFmtId="0" fontId="0" fillId="5" borderId="16" xfId="0" applyFill="1" applyBorder="1" applyAlignment="1">
      <alignment horizontal="left" vertical="center"/>
    </xf>
    <xf numFmtId="0" fontId="0" fillId="5" borderId="85" xfId="0" applyFill="1" applyBorder="1" applyAlignment="1">
      <alignment horizontal="center" vertical="center"/>
    </xf>
    <xf numFmtId="0" fontId="0" fillId="5" borderId="86" xfId="0" applyFill="1" applyBorder="1" applyAlignment="1">
      <alignment horizontal="center" vertical="center"/>
    </xf>
    <xf numFmtId="0" fontId="0" fillId="5" borderId="25" xfId="0" applyFill="1" applyBorder="1" applyAlignment="1">
      <alignment horizontal="center" vertical="center"/>
    </xf>
    <xf numFmtId="0" fontId="0" fillId="5" borderId="26" xfId="0" applyFill="1" applyBorder="1" applyAlignment="1">
      <alignment horizontal="center" vertical="center"/>
    </xf>
    <xf numFmtId="0" fontId="0" fillId="5" borderId="52" xfId="0" applyFill="1" applyBorder="1" applyAlignment="1">
      <alignment horizontal="center" vertical="center"/>
    </xf>
    <xf numFmtId="0" fontId="0" fillId="5" borderId="0" xfId="0" applyFill="1" applyAlignment="1">
      <alignment horizontal="center" vertical="center"/>
    </xf>
    <xf numFmtId="0" fontId="0" fillId="5" borderId="71" xfId="0" applyFill="1" applyBorder="1" applyAlignment="1">
      <alignment horizontal="center" vertical="center"/>
    </xf>
    <xf numFmtId="0" fontId="0" fillId="5" borderId="41" xfId="0" applyFill="1" applyBorder="1" applyAlignment="1">
      <alignment horizontal="center" vertical="center"/>
    </xf>
    <xf numFmtId="0" fontId="0" fillId="5" borderId="68" xfId="0" applyFill="1" applyBorder="1" applyAlignment="1">
      <alignment horizontal="center" vertical="center"/>
    </xf>
    <xf numFmtId="0" fontId="0" fillId="5" borderId="44" xfId="0" applyFill="1" applyBorder="1" applyAlignment="1">
      <alignment horizontal="center" vertical="center"/>
    </xf>
    <xf numFmtId="0" fontId="0" fillId="5" borderId="69" xfId="0" applyFill="1" applyBorder="1" applyAlignment="1">
      <alignment horizontal="center" vertical="center"/>
    </xf>
    <xf numFmtId="0" fontId="10" fillId="7" borderId="0" xfId="0" applyFont="1" applyFill="1" applyAlignment="1">
      <alignment horizontal="center" vertical="center"/>
    </xf>
    <xf numFmtId="0" fontId="2" fillId="5" borderId="70" xfId="1" applyFill="1" applyBorder="1" applyAlignment="1">
      <alignment horizontal="right" vertical="center"/>
    </xf>
    <xf numFmtId="0" fontId="0" fillId="5" borderId="34" xfId="0" applyFill="1" applyBorder="1" applyAlignment="1">
      <alignment horizontal="right" vertical="center"/>
    </xf>
    <xf numFmtId="0" fontId="0" fillId="5" borderId="8" xfId="0" applyFill="1" applyBorder="1" applyAlignment="1">
      <alignment horizontal="right" vertical="center"/>
    </xf>
    <xf numFmtId="0" fontId="0" fillId="5" borderId="72" xfId="0" applyFill="1" applyBorder="1" applyAlignment="1">
      <alignment horizontal="center" vertical="center"/>
    </xf>
    <xf numFmtId="0" fontId="0" fillId="5" borderId="73" xfId="0" applyFill="1" applyBorder="1" applyAlignment="1">
      <alignment horizontal="center" vertical="center"/>
    </xf>
    <xf numFmtId="0" fontId="0" fillId="5" borderId="74" xfId="0" applyFill="1" applyBorder="1" applyAlignment="1">
      <alignment horizontal="center" vertical="center"/>
    </xf>
    <xf numFmtId="0" fontId="0" fillId="5" borderId="39" xfId="0" applyFill="1" applyBorder="1" applyAlignment="1">
      <alignment horizontal="center" vertical="center"/>
    </xf>
    <xf numFmtId="0" fontId="0" fillId="5" borderId="77" xfId="0" applyFill="1" applyBorder="1" applyAlignment="1">
      <alignment horizontal="center" vertical="center"/>
    </xf>
    <xf numFmtId="0" fontId="0" fillId="5" borderId="78" xfId="0" applyFill="1" applyBorder="1" applyAlignment="1">
      <alignment horizontal="center" vertical="center"/>
    </xf>
    <xf numFmtId="0" fontId="0" fillId="5" borderId="32" xfId="0" applyFill="1" applyBorder="1" applyAlignment="1">
      <alignment horizontal="left" vertical="center" wrapText="1"/>
    </xf>
    <xf numFmtId="0" fontId="0" fillId="5" borderId="39" xfId="0" applyFill="1" applyBorder="1" applyAlignment="1">
      <alignment horizontal="left" vertical="center" wrapText="1"/>
    </xf>
    <xf numFmtId="0" fontId="0" fillId="5" borderId="75" xfId="0" applyFill="1" applyBorder="1" applyAlignment="1">
      <alignment horizontal="left" vertical="center" wrapText="1"/>
    </xf>
    <xf numFmtId="0" fontId="0" fillId="5" borderId="64" xfId="0" applyFill="1" applyBorder="1" applyAlignment="1">
      <alignment horizontal="left" vertical="center" wrapText="1"/>
    </xf>
    <xf numFmtId="0" fontId="0" fillId="5" borderId="78" xfId="0" applyFill="1" applyBorder="1" applyAlignment="1">
      <alignment horizontal="left" vertical="center" wrapText="1"/>
    </xf>
    <xf numFmtId="0" fontId="0" fillId="5" borderId="14" xfId="0" applyFill="1" applyBorder="1" applyAlignment="1">
      <alignment horizontal="left" vertical="center" wrapText="1"/>
    </xf>
    <xf numFmtId="0" fontId="0" fillId="5" borderId="76" xfId="0" applyFill="1" applyBorder="1" applyAlignment="1">
      <alignment horizontal="center" vertical="center"/>
    </xf>
    <xf numFmtId="0" fontId="0" fillId="5" borderId="79" xfId="0" applyFill="1" applyBorder="1" applyAlignment="1">
      <alignment horizontal="center" vertical="center"/>
    </xf>
    <xf numFmtId="0" fontId="0" fillId="5" borderId="80" xfId="0" applyFill="1" applyBorder="1" applyAlignment="1">
      <alignment horizontal="center" vertical="center"/>
    </xf>
    <xf numFmtId="0" fontId="0" fillId="5" borderId="88" xfId="0" applyFill="1" applyBorder="1" applyAlignment="1">
      <alignment horizontal="center" vertical="center"/>
    </xf>
    <xf numFmtId="0" fontId="0" fillId="5" borderId="89" xfId="0" applyFill="1" applyBorder="1" applyAlignment="1">
      <alignment horizontal="center" vertical="center"/>
    </xf>
    <xf numFmtId="0" fontId="0" fillId="5" borderId="25" xfId="0" applyFill="1" applyBorder="1" applyAlignment="1">
      <alignment horizontal="center" vertical="center" wrapText="1"/>
    </xf>
    <xf numFmtId="0" fontId="0" fillId="5" borderId="15" xfId="0" applyFill="1" applyBorder="1" applyAlignment="1">
      <alignment horizontal="center" vertical="center" wrapText="1"/>
    </xf>
    <xf numFmtId="0" fontId="0" fillId="5" borderId="52" xfId="0" applyFill="1" applyBorder="1" applyAlignment="1">
      <alignment horizontal="center" vertical="center" wrapText="1"/>
    </xf>
    <xf numFmtId="0" fontId="0" fillId="5" borderId="13" xfId="0" applyFill="1" applyBorder="1" applyAlignment="1">
      <alignment horizontal="center" vertical="center" wrapText="1"/>
    </xf>
    <xf numFmtId="0" fontId="0" fillId="5" borderId="77" xfId="0" applyFill="1" applyBorder="1" applyAlignment="1">
      <alignment horizontal="center" vertical="center" wrapText="1"/>
    </xf>
    <xf numFmtId="0" fontId="0" fillId="5" borderId="14" xfId="0" applyFill="1" applyBorder="1" applyAlignment="1">
      <alignment horizontal="center" vertical="center" wrapText="1"/>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5" borderId="82" xfId="0" applyFill="1" applyBorder="1" applyAlignment="1">
      <alignment horizontal="center" vertical="center"/>
    </xf>
    <xf numFmtId="0" fontId="0" fillId="5" borderId="64" xfId="0" applyFill="1" applyBorder="1" applyAlignment="1">
      <alignment horizontal="center" vertical="center"/>
    </xf>
    <xf numFmtId="0" fontId="0" fillId="3" borderId="107" xfId="0" applyFill="1" applyBorder="1" applyAlignment="1">
      <alignment horizontal="center" vertical="center" shrinkToFit="1"/>
    </xf>
    <xf numFmtId="0" fontId="0" fillId="3" borderId="103" xfId="0" applyFill="1" applyBorder="1" applyAlignment="1">
      <alignment horizontal="center" vertical="center" shrinkToFit="1"/>
    </xf>
    <xf numFmtId="0" fontId="0" fillId="5" borderId="96" xfId="0" applyFill="1" applyBorder="1" applyAlignment="1">
      <alignment horizontal="center" vertical="center" shrinkToFit="1"/>
    </xf>
    <xf numFmtId="0" fontId="0" fillId="5" borderId="47" xfId="0" applyFill="1" applyBorder="1" applyAlignment="1">
      <alignment horizontal="center" vertical="center" shrinkToFit="1"/>
    </xf>
    <xf numFmtId="0" fontId="0" fillId="3" borderId="81" xfId="0" applyFill="1" applyBorder="1" applyAlignment="1">
      <alignment horizontal="center" vertical="center"/>
    </xf>
    <xf numFmtId="0" fontId="0" fillId="3" borderId="44" xfId="0" applyFill="1" applyBorder="1" applyAlignment="1">
      <alignment horizontal="center" vertical="center"/>
    </xf>
    <xf numFmtId="0" fontId="36" fillId="5" borderId="25" xfId="0" applyFont="1" applyFill="1" applyBorder="1" applyAlignment="1">
      <alignment horizontal="center" vertical="center" wrapText="1" shrinkToFit="1"/>
    </xf>
    <xf numFmtId="0" fontId="37" fillId="5" borderId="77" xfId="0" applyFont="1" applyFill="1" applyBorder="1" applyAlignment="1">
      <alignment horizontal="center" vertical="center" shrinkToFit="1"/>
    </xf>
    <xf numFmtId="0" fontId="0" fillId="3" borderId="112" xfId="0" applyFill="1" applyBorder="1" applyAlignment="1">
      <alignment horizontal="center" vertical="center" shrinkToFit="1"/>
    </xf>
    <xf numFmtId="0" fontId="14" fillId="2" borderId="0" xfId="0" applyFont="1" applyFill="1" applyAlignment="1">
      <alignment horizontal="center" vertical="center"/>
    </xf>
    <xf numFmtId="0" fontId="0" fillId="3" borderId="114" xfId="0" applyFill="1" applyBorder="1" applyAlignment="1">
      <alignment horizontal="center" vertical="center" shrinkToFit="1"/>
    </xf>
    <xf numFmtId="0" fontId="0" fillId="11" borderId="107" xfId="0" applyFill="1" applyBorder="1" applyAlignment="1">
      <alignment horizontal="center" vertical="center" shrinkToFit="1"/>
    </xf>
    <xf numFmtId="0" fontId="0" fillId="11" borderId="103" xfId="0" applyFill="1" applyBorder="1" applyAlignment="1">
      <alignment horizontal="center" vertical="center" shrinkToFit="1"/>
    </xf>
    <xf numFmtId="0" fontId="0" fillId="11" borderId="81" xfId="0" applyFill="1" applyBorder="1" applyAlignment="1">
      <alignment horizontal="center" vertical="center"/>
    </xf>
    <xf numFmtId="0" fontId="0" fillId="11" borderId="44" xfId="0" applyFill="1" applyBorder="1" applyAlignment="1">
      <alignment horizontal="center" vertical="center"/>
    </xf>
    <xf numFmtId="0" fontId="0" fillId="11" borderId="114" xfId="0" applyFill="1" applyBorder="1" applyAlignment="1">
      <alignment horizontal="center" vertical="center" shrinkToFit="1"/>
    </xf>
    <xf numFmtId="0" fontId="0" fillId="11" borderId="112" xfId="0" applyFill="1" applyBorder="1" applyAlignment="1">
      <alignment horizontal="center" vertical="center" shrinkToFit="1"/>
    </xf>
    <xf numFmtId="0" fontId="0" fillId="12" borderId="101" xfId="0" applyFill="1" applyBorder="1" applyAlignment="1">
      <alignment horizontal="center" vertical="center" shrinkToFit="1"/>
    </xf>
    <xf numFmtId="0" fontId="17" fillId="12" borderId="84" xfId="0" applyFont="1" applyFill="1" applyBorder="1" applyAlignment="1">
      <alignment horizontal="center" vertical="center"/>
    </xf>
    <xf numFmtId="0" fontId="0" fillId="12" borderId="109" xfId="0" applyFill="1" applyBorder="1" applyAlignment="1">
      <alignment horizontal="center" vertical="center" shrinkToFit="1"/>
    </xf>
    <xf numFmtId="0" fontId="17" fillId="12" borderId="110" xfId="0" applyFont="1" applyFill="1" applyBorder="1" applyAlignment="1">
      <alignment horizontal="center" vertical="center"/>
    </xf>
    <xf numFmtId="0" fontId="0" fillId="13" borderId="101" xfId="0" applyFill="1" applyBorder="1" applyAlignment="1">
      <alignment horizontal="center" vertical="center" shrinkToFit="1"/>
    </xf>
    <xf numFmtId="0" fontId="0" fillId="13" borderId="84" xfId="0" applyFill="1" applyBorder="1">
      <alignment vertical="center"/>
    </xf>
    <xf numFmtId="0" fontId="0" fillId="13" borderId="109" xfId="0" applyFill="1" applyBorder="1" applyAlignment="1">
      <alignment horizontal="center" vertical="center" shrinkToFit="1"/>
    </xf>
    <xf numFmtId="0" fontId="0" fillId="13" borderId="110" xfId="0" applyFill="1" applyBorder="1">
      <alignment vertical="center"/>
    </xf>
    <xf numFmtId="56" fontId="0" fillId="5" borderId="20" xfId="0" applyNumberFormat="1" applyFill="1" applyBorder="1" applyAlignment="1">
      <alignment horizontal="center" vertical="center" wrapText="1"/>
    </xf>
    <xf numFmtId="0" fontId="0" fillId="13" borderId="57" xfId="0" applyFill="1" applyBorder="1" applyAlignment="1">
      <alignment horizontal="center" vertical="center" shrinkToFit="1"/>
    </xf>
    <xf numFmtId="0" fontId="0" fillId="13" borderId="42" xfId="0" applyFill="1" applyBorder="1">
      <alignment vertical="center"/>
    </xf>
    <xf numFmtId="0" fontId="0" fillId="0" borderId="42" xfId="0" applyBorder="1">
      <alignment vertical="center"/>
    </xf>
    <xf numFmtId="0" fontId="0" fillId="3" borderId="129" xfId="0" applyFill="1" applyBorder="1" applyAlignment="1">
      <alignment horizontal="center" vertical="center" shrinkToFit="1"/>
    </xf>
    <xf numFmtId="0" fontId="0" fillId="3" borderId="104" xfId="0" applyFill="1" applyBorder="1">
      <alignment vertical="center"/>
    </xf>
    <xf numFmtId="0" fontId="0" fillId="0" borderId="104" xfId="0" applyBorder="1">
      <alignment vertical="center"/>
    </xf>
    <xf numFmtId="0" fontId="0" fillId="12" borderId="57" xfId="0" applyFill="1" applyBorder="1" applyAlignment="1">
      <alignment horizontal="center" vertical="center" shrinkToFit="1"/>
    </xf>
    <xf numFmtId="0" fontId="17" fillId="12" borderId="42" xfId="0" applyFont="1" applyFill="1" applyBorder="1" applyAlignment="1">
      <alignment horizontal="center" vertical="center"/>
    </xf>
    <xf numFmtId="0" fontId="0" fillId="11" borderId="129" xfId="0" applyFill="1" applyBorder="1" applyAlignment="1">
      <alignment horizontal="center" vertical="center" shrinkToFit="1"/>
    </xf>
    <xf numFmtId="0" fontId="17" fillId="11" borderId="104"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FCCFF"/>
      <color rgb="FFCCFF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xdr:col>
      <xdr:colOff>177799</xdr:colOff>
      <xdr:row>2</xdr:row>
      <xdr:rowOff>73025</xdr:rowOff>
    </xdr:from>
    <xdr:to>
      <xdr:col>9</xdr:col>
      <xdr:colOff>365125</xdr:colOff>
      <xdr:row>10</xdr:row>
      <xdr:rowOff>73025</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6654799" y="327025"/>
          <a:ext cx="1997076" cy="120650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rgbClr val="FF0000"/>
              </a:solidFill>
            </a:rPr>
            <a:t>申 込 み</a:t>
          </a:r>
          <a:endParaRPr kumimoji="1" lang="en-US" altLang="ja-JP" sz="2800" b="1">
            <a:solidFill>
              <a:srgbClr val="FF0000"/>
            </a:solidFill>
          </a:endParaRPr>
        </a:p>
        <a:p>
          <a:pPr algn="ctr"/>
          <a:r>
            <a:rPr kumimoji="1" lang="ja-JP" altLang="en-US" sz="2800" b="1">
              <a:solidFill>
                <a:srgbClr val="FF0000"/>
              </a:solidFill>
            </a:rPr>
            <a:t>入力手順</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t.munekata.shingo@mail.iburi.ed.jp"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mailto:yasuhiro-imai@ed.city.date.hokkaido.jp"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6"/>
  <sheetViews>
    <sheetView view="pageBreakPreview" zoomScale="60" zoomScaleNormal="100" workbookViewId="0">
      <selection activeCell="H36" sqref="H36"/>
    </sheetView>
  </sheetViews>
  <sheetFormatPr defaultColWidth="7.875" defaultRowHeight="14.25"/>
  <cols>
    <col min="1" max="1" width="11.375" style="1" customWidth="1"/>
    <col min="2" max="2" width="8.125" style="1" customWidth="1"/>
    <col min="3" max="4" width="13" style="1" customWidth="1"/>
    <col min="5" max="5" width="14.75" style="1" customWidth="1"/>
    <col min="6" max="6" width="7.875" style="1"/>
    <col min="7" max="7" width="7.875" style="6"/>
    <col min="8" max="9" width="7.875" style="1"/>
    <col min="10" max="10" width="6.375" style="1" customWidth="1"/>
    <col min="11" max="16384" width="7.875" style="1"/>
  </cols>
  <sheetData>
    <row r="1" spans="1:10">
      <c r="A1" s="71" t="s">
        <v>23</v>
      </c>
      <c r="B1" s="263" t="s">
        <v>26</v>
      </c>
      <c r="C1" s="264"/>
      <c r="D1" s="264"/>
      <c r="E1" s="264"/>
      <c r="F1" s="265"/>
      <c r="G1" s="77"/>
      <c r="H1" s="78"/>
      <c r="I1" s="78"/>
      <c r="J1" s="78"/>
    </row>
    <row r="2" spans="1:10" ht="6.75" customHeight="1">
      <c r="A2" s="72"/>
      <c r="F2" s="7"/>
      <c r="G2" s="77"/>
      <c r="H2" s="78"/>
      <c r="I2" s="78"/>
      <c r="J2" s="78"/>
    </row>
    <row r="3" spans="1:10" ht="6.75" customHeight="1">
      <c r="A3" s="20"/>
      <c r="B3" s="29"/>
      <c r="C3" s="29"/>
      <c r="D3" s="29"/>
      <c r="E3" s="4"/>
      <c r="F3" s="7"/>
      <c r="G3" s="77"/>
      <c r="H3" s="78"/>
      <c r="I3" s="78"/>
      <c r="J3" s="78"/>
    </row>
    <row r="4" spans="1:10">
      <c r="A4" s="19" t="s">
        <v>24</v>
      </c>
      <c r="B4" s="1" t="s">
        <v>6</v>
      </c>
      <c r="E4" s="30"/>
      <c r="F4" s="7"/>
      <c r="G4" s="77"/>
      <c r="H4" s="78"/>
      <c r="I4" s="78"/>
      <c r="J4" s="78"/>
    </row>
    <row r="5" spans="1:10">
      <c r="A5" s="19"/>
      <c r="B5" s="1" t="s">
        <v>7</v>
      </c>
      <c r="C5" s="1" t="s">
        <v>8</v>
      </c>
      <c r="E5" s="30"/>
      <c r="F5" s="7"/>
      <c r="G5" s="77"/>
      <c r="H5" s="78"/>
      <c r="I5" s="78"/>
      <c r="J5" s="78"/>
    </row>
    <row r="6" spans="1:10">
      <c r="A6" s="19"/>
      <c r="B6" s="1" t="s">
        <v>10</v>
      </c>
      <c r="C6" s="31" t="s">
        <v>9</v>
      </c>
      <c r="E6" s="30"/>
      <c r="F6" s="7"/>
      <c r="G6" s="77"/>
      <c r="H6" s="78"/>
      <c r="I6" s="78"/>
      <c r="J6" s="78"/>
    </row>
    <row r="7" spans="1:10">
      <c r="A7" s="19"/>
      <c r="B7" s="1" t="s">
        <v>12</v>
      </c>
      <c r="C7" s="31" t="s">
        <v>13</v>
      </c>
      <c r="E7" s="30"/>
      <c r="F7" s="7"/>
      <c r="G7" s="77"/>
      <c r="H7" s="78"/>
      <c r="I7" s="78"/>
      <c r="J7" s="78"/>
    </row>
    <row r="8" spans="1:10">
      <c r="A8" s="19"/>
      <c r="B8" s="1" t="s">
        <v>22</v>
      </c>
      <c r="C8" s="31"/>
      <c r="E8" s="30"/>
      <c r="F8" s="7"/>
      <c r="G8" s="77"/>
      <c r="H8" s="78"/>
      <c r="I8" s="78"/>
      <c r="J8" s="78"/>
    </row>
    <row r="9" spans="1:10" ht="6.75" customHeight="1">
      <c r="A9" s="11"/>
      <c r="B9" s="32"/>
      <c r="C9" s="33"/>
      <c r="D9" s="32"/>
      <c r="E9" s="34"/>
      <c r="F9" s="7"/>
      <c r="G9" s="77"/>
      <c r="H9" s="78"/>
      <c r="I9" s="78"/>
      <c r="J9" s="78"/>
    </row>
    <row r="10" spans="1:10">
      <c r="A10" s="72"/>
      <c r="F10" s="7"/>
      <c r="G10" s="77"/>
      <c r="H10" s="78"/>
      <c r="I10" s="78"/>
      <c r="J10" s="78"/>
    </row>
    <row r="11" spans="1:10" ht="17.25">
      <c r="A11" s="73" t="s">
        <v>11</v>
      </c>
      <c r="B11" s="74">
        <v>33</v>
      </c>
      <c r="C11" s="273" t="s">
        <v>25</v>
      </c>
      <c r="D11" s="273"/>
      <c r="E11" s="273"/>
      <c r="F11" s="274"/>
      <c r="G11" s="77"/>
      <c r="H11" s="78"/>
      <c r="I11" s="78"/>
      <c r="J11" s="78"/>
    </row>
    <row r="12" spans="1:10" ht="15" thickBot="1">
      <c r="A12" s="72"/>
      <c r="F12" s="7"/>
      <c r="G12" s="77"/>
      <c r="H12" s="78"/>
      <c r="I12" s="78"/>
      <c r="J12" s="78"/>
    </row>
    <row r="13" spans="1:10">
      <c r="A13" s="15" t="s">
        <v>0</v>
      </c>
      <c r="B13" s="38" t="s">
        <v>20</v>
      </c>
      <c r="C13" s="39" t="s">
        <v>21</v>
      </c>
      <c r="D13" s="40" t="s">
        <v>27</v>
      </c>
      <c r="E13" s="5"/>
      <c r="F13" s="7"/>
      <c r="G13" s="77" t="s">
        <v>42</v>
      </c>
      <c r="H13" s="78"/>
      <c r="I13" s="78"/>
      <c r="J13" s="78"/>
    </row>
    <row r="14" spans="1:10">
      <c r="A14" s="16" t="s">
        <v>1</v>
      </c>
      <c r="B14" s="44"/>
      <c r="C14" s="45"/>
      <c r="D14" s="45"/>
      <c r="E14" s="46"/>
      <c r="F14" s="75"/>
      <c r="G14" s="77" t="s">
        <v>43</v>
      </c>
      <c r="H14" s="78"/>
      <c r="I14" s="78"/>
      <c r="J14" s="78"/>
    </row>
    <row r="15" spans="1:10" ht="15" thickBot="1">
      <c r="A15" s="3" t="s">
        <v>2</v>
      </c>
      <c r="B15" s="41"/>
      <c r="C15" s="42"/>
      <c r="D15" s="42"/>
      <c r="E15" s="43"/>
      <c r="F15" s="75"/>
      <c r="G15" s="77" t="s">
        <v>44</v>
      </c>
      <c r="H15" s="78"/>
      <c r="I15" s="78"/>
      <c r="J15" s="78"/>
    </row>
    <row r="16" spans="1:10" ht="15" thickBot="1">
      <c r="A16" s="72"/>
      <c r="F16" s="7"/>
      <c r="G16" s="77" t="s">
        <v>57</v>
      </c>
      <c r="H16" s="78"/>
      <c r="I16" s="78"/>
      <c r="J16" s="78"/>
    </row>
    <row r="17" spans="1:10">
      <c r="A17" s="70" t="s">
        <v>5</v>
      </c>
      <c r="B17" s="69" t="s">
        <v>3</v>
      </c>
      <c r="C17" s="69" t="s">
        <v>40</v>
      </c>
      <c r="D17" s="69" t="s">
        <v>4</v>
      </c>
      <c r="E17" s="69" t="s">
        <v>14</v>
      </c>
      <c r="F17" s="7"/>
      <c r="G17" s="77"/>
      <c r="H17" s="78"/>
      <c r="I17" s="78"/>
      <c r="J17" s="78"/>
    </row>
    <row r="18" spans="1:10">
      <c r="A18" s="24" t="s">
        <v>15</v>
      </c>
      <c r="B18" s="275" t="s">
        <v>29</v>
      </c>
      <c r="C18" s="275"/>
      <c r="D18" s="275"/>
      <c r="E18" s="275"/>
      <c r="F18" s="7"/>
      <c r="G18" s="77"/>
      <c r="H18" s="78"/>
      <c r="I18" s="78"/>
      <c r="J18" s="78"/>
    </row>
    <row r="19" spans="1:10" ht="15" thickBot="1">
      <c r="A19" s="25" t="s">
        <v>16</v>
      </c>
      <c r="B19" s="26" t="s">
        <v>17</v>
      </c>
      <c r="C19" s="27" t="s">
        <v>41</v>
      </c>
      <c r="D19" s="27" t="s">
        <v>19</v>
      </c>
      <c r="E19" s="28">
        <v>1</v>
      </c>
      <c r="F19" s="7"/>
      <c r="G19" s="77"/>
      <c r="H19" s="78"/>
      <c r="I19" s="78"/>
      <c r="J19" s="78"/>
    </row>
    <row r="20" spans="1:10" ht="15" customHeight="1" thickTop="1">
      <c r="A20" s="35" t="str">
        <f>IF($C$13="","",$C$13)</f>
        <v>●●</v>
      </c>
      <c r="B20" s="47" t="s">
        <v>17</v>
      </c>
      <c r="C20" s="9"/>
      <c r="D20" s="22"/>
      <c r="E20" s="79" t="s">
        <v>58</v>
      </c>
      <c r="F20" s="7"/>
      <c r="G20" s="77" t="s">
        <v>45</v>
      </c>
      <c r="H20" s="78"/>
      <c r="I20" s="78"/>
      <c r="J20" s="78"/>
    </row>
    <row r="21" spans="1:10" ht="15" customHeight="1">
      <c r="A21" s="36" t="str">
        <f t="shared" ref="A21:A49" si="0">IF($C$13="","",$C$13)</f>
        <v>●●</v>
      </c>
      <c r="B21" s="23" t="s">
        <v>17</v>
      </c>
      <c r="C21" s="2"/>
      <c r="D21" s="14"/>
      <c r="E21" s="79" t="s">
        <v>59</v>
      </c>
      <c r="F21" s="7"/>
      <c r="G21" s="77" t="s">
        <v>46</v>
      </c>
      <c r="H21" s="78"/>
      <c r="I21" s="78"/>
      <c r="J21" s="78"/>
    </row>
    <row r="22" spans="1:10" ht="15" customHeight="1">
      <c r="A22" s="36" t="str">
        <f t="shared" si="0"/>
        <v>●●</v>
      </c>
      <c r="B22" s="23" t="s">
        <v>17</v>
      </c>
      <c r="C22" s="2"/>
      <c r="D22" s="14"/>
      <c r="E22" s="79" t="s">
        <v>60</v>
      </c>
      <c r="F22" s="7"/>
      <c r="G22" s="77" t="s">
        <v>47</v>
      </c>
      <c r="H22" s="78"/>
      <c r="I22" s="78"/>
      <c r="J22" s="78"/>
    </row>
    <row r="23" spans="1:10" ht="15" customHeight="1" thickBot="1">
      <c r="A23" s="85" t="str">
        <f t="shared" si="0"/>
        <v>●●</v>
      </c>
      <c r="B23" s="88" t="s">
        <v>17</v>
      </c>
      <c r="C23" s="87"/>
      <c r="D23" s="89"/>
      <c r="E23" s="90" t="s">
        <v>61</v>
      </c>
      <c r="F23" s="7"/>
      <c r="G23" s="77" t="s">
        <v>48</v>
      </c>
      <c r="H23" s="78"/>
      <c r="I23" s="78"/>
      <c r="J23" s="78"/>
    </row>
    <row r="24" spans="1:10" ht="15" customHeight="1" thickTop="1" thickBot="1">
      <c r="A24" s="81" t="str">
        <f t="shared" si="0"/>
        <v>●●</v>
      </c>
      <c r="B24" s="84" t="s">
        <v>17</v>
      </c>
      <c r="C24" s="17"/>
      <c r="D24" s="18"/>
      <c r="E24" s="21" t="s">
        <v>62</v>
      </c>
      <c r="F24" s="7"/>
      <c r="G24" s="77" t="s">
        <v>49</v>
      </c>
      <c r="H24" s="78"/>
      <c r="I24" s="78"/>
      <c r="J24" s="78"/>
    </row>
    <row r="25" spans="1:10" ht="15" customHeight="1">
      <c r="A25" s="37" t="str">
        <f t="shared" si="0"/>
        <v>●●</v>
      </c>
      <c r="B25" s="48" t="s">
        <v>18</v>
      </c>
      <c r="C25" s="12"/>
      <c r="D25" s="13"/>
      <c r="E25" s="91" t="s">
        <v>63</v>
      </c>
      <c r="F25" s="7"/>
      <c r="G25" s="77"/>
      <c r="H25" s="78"/>
      <c r="I25" s="78"/>
      <c r="J25" s="78"/>
    </row>
    <row r="26" spans="1:10" ht="15" customHeight="1">
      <c r="A26" s="36" t="str">
        <f t="shared" si="0"/>
        <v>●●</v>
      </c>
      <c r="B26" s="49" t="s">
        <v>18</v>
      </c>
      <c r="C26" s="2"/>
      <c r="D26" s="14"/>
      <c r="E26" s="92" t="s">
        <v>66</v>
      </c>
      <c r="F26" s="7"/>
      <c r="G26" s="77" t="s">
        <v>56</v>
      </c>
      <c r="H26" s="78"/>
      <c r="I26" s="78"/>
      <c r="J26" s="78"/>
    </row>
    <row r="27" spans="1:10" ht="15" customHeight="1">
      <c r="A27" s="36" t="str">
        <f t="shared" si="0"/>
        <v>●●</v>
      </c>
      <c r="B27" s="49" t="s">
        <v>18</v>
      </c>
      <c r="C27" s="2"/>
      <c r="D27" s="14"/>
      <c r="E27" s="92" t="s">
        <v>64</v>
      </c>
      <c r="F27" s="7"/>
      <c r="G27" s="77"/>
      <c r="H27" s="78"/>
      <c r="I27" s="78"/>
      <c r="J27" s="78"/>
    </row>
    <row r="28" spans="1:10" ht="15" customHeight="1" thickBot="1">
      <c r="A28" s="85" t="str">
        <f t="shared" si="0"/>
        <v>●●</v>
      </c>
      <c r="B28" s="86" t="s">
        <v>18</v>
      </c>
      <c r="C28" s="87"/>
      <c r="D28" s="89"/>
      <c r="E28" s="93" t="s">
        <v>65</v>
      </c>
      <c r="F28" s="7"/>
      <c r="G28" s="77"/>
      <c r="H28" s="78"/>
      <c r="I28" s="78"/>
      <c r="J28" s="78"/>
    </row>
    <row r="29" spans="1:10" ht="15" customHeight="1" thickTop="1" thickBot="1">
      <c r="A29" s="81" t="str">
        <f t="shared" si="0"/>
        <v>●●</v>
      </c>
      <c r="B29" s="82" t="s">
        <v>18</v>
      </c>
      <c r="C29" s="57"/>
      <c r="D29" s="83"/>
      <c r="E29" s="126" t="s">
        <v>67</v>
      </c>
      <c r="F29" s="7"/>
      <c r="G29" s="77"/>
      <c r="H29" s="78"/>
      <c r="I29" s="78"/>
      <c r="J29" s="78"/>
    </row>
    <row r="30" spans="1:10" ht="15" customHeight="1">
      <c r="A30" s="110" t="str">
        <f t="shared" si="0"/>
        <v>●●</v>
      </c>
      <c r="B30" s="111" t="s">
        <v>17</v>
      </c>
      <c r="C30" s="112"/>
      <c r="D30" s="113"/>
      <c r="E30" s="276" t="s">
        <v>68</v>
      </c>
      <c r="F30" s="7"/>
      <c r="G30" s="77"/>
      <c r="H30" s="78"/>
      <c r="I30" s="78"/>
      <c r="J30" s="78"/>
    </row>
    <row r="31" spans="1:10" ht="15" customHeight="1">
      <c r="A31" s="35" t="str">
        <f t="shared" si="0"/>
        <v>●●</v>
      </c>
      <c r="B31" s="47" t="s">
        <v>17</v>
      </c>
      <c r="C31" s="9"/>
      <c r="D31" s="22"/>
      <c r="E31" s="277"/>
      <c r="F31" s="7"/>
      <c r="G31" s="77"/>
      <c r="H31" s="78"/>
      <c r="I31" s="78"/>
      <c r="J31" s="78"/>
    </row>
    <row r="32" spans="1:10" ht="15" customHeight="1">
      <c r="A32" s="102" t="str">
        <f t="shared" si="0"/>
        <v>●●</v>
      </c>
      <c r="B32" s="114" t="s">
        <v>17</v>
      </c>
      <c r="C32" s="115"/>
      <c r="D32" s="116"/>
      <c r="E32" s="277" t="s">
        <v>69</v>
      </c>
      <c r="F32" s="7"/>
      <c r="G32" s="77"/>
      <c r="H32" s="78"/>
      <c r="I32" s="78"/>
      <c r="J32" s="78"/>
    </row>
    <row r="33" spans="1:10" ht="15" customHeight="1">
      <c r="A33" s="35" t="str">
        <f t="shared" si="0"/>
        <v>●●</v>
      </c>
      <c r="B33" s="47" t="s">
        <v>17</v>
      </c>
      <c r="C33" s="9"/>
      <c r="D33" s="11"/>
      <c r="E33" s="277"/>
      <c r="F33" s="7"/>
      <c r="G33" s="77"/>
      <c r="H33" s="78"/>
      <c r="I33" s="78"/>
      <c r="J33" s="78"/>
    </row>
    <row r="34" spans="1:10" ht="15" customHeight="1">
      <c r="A34" s="106" t="str">
        <f t="shared" si="0"/>
        <v>●●</v>
      </c>
      <c r="B34" s="117" t="s">
        <v>17</v>
      </c>
      <c r="C34" s="118"/>
      <c r="D34" s="119"/>
      <c r="E34" s="277" t="s">
        <v>70</v>
      </c>
      <c r="F34" s="7"/>
      <c r="G34" s="77"/>
      <c r="H34" s="78"/>
      <c r="I34" s="78"/>
      <c r="J34" s="78"/>
    </row>
    <row r="35" spans="1:10" ht="15" customHeight="1">
      <c r="A35" s="35" t="str">
        <f t="shared" si="0"/>
        <v>●●</v>
      </c>
      <c r="B35" s="47" t="s">
        <v>17</v>
      </c>
      <c r="C35" s="9"/>
      <c r="D35" s="11"/>
      <c r="E35" s="277"/>
      <c r="F35" s="7"/>
      <c r="G35" s="77"/>
      <c r="H35" s="78"/>
      <c r="I35" s="78"/>
      <c r="J35" s="78"/>
    </row>
    <row r="36" spans="1:10" ht="15" customHeight="1">
      <c r="A36" s="106" t="str">
        <f t="shared" si="0"/>
        <v>●●</v>
      </c>
      <c r="B36" s="117" t="s">
        <v>17</v>
      </c>
      <c r="C36" s="118"/>
      <c r="D36" s="119"/>
      <c r="E36" s="277" t="s">
        <v>71</v>
      </c>
      <c r="F36" s="7"/>
      <c r="G36" s="77"/>
      <c r="H36" s="78"/>
      <c r="I36" s="78"/>
      <c r="J36" s="78"/>
    </row>
    <row r="37" spans="1:10" ht="15" customHeight="1" thickBot="1">
      <c r="A37" s="95" t="str">
        <f t="shared" si="0"/>
        <v>●●</v>
      </c>
      <c r="B37" s="99" t="s">
        <v>17</v>
      </c>
      <c r="C37" s="100"/>
      <c r="D37" s="101"/>
      <c r="E37" s="278"/>
      <c r="F37" s="7"/>
      <c r="G37" s="77"/>
      <c r="H37" s="78"/>
      <c r="I37" s="78"/>
      <c r="J37" s="78"/>
    </row>
    <row r="38" spans="1:10" ht="15" customHeight="1" thickTop="1">
      <c r="A38" s="121" t="str">
        <f t="shared" si="0"/>
        <v>●●</v>
      </c>
      <c r="B38" s="122" t="s">
        <v>17</v>
      </c>
      <c r="C38" s="123"/>
      <c r="D38" s="124"/>
      <c r="E38" s="266" t="s">
        <v>72</v>
      </c>
      <c r="F38" s="7"/>
      <c r="G38" s="77"/>
      <c r="H38" s="78"/>
      <c r="I38" s="78"/>
      <c r="J38" s="78"/>
    </row>
    <row r="39" spans="1:10" ht="15" customHeight="1" thickBot="1">
      <c r="A39" s="81" t="str">
        <f t="shared" si="0"/>
        <v>●●</v>
      </c>
      <c r="B39" s="84" t="s">
        <v>17</v>
      </c>
      <c r="C39" s="57"/>
      <c r="D39" s="120"/>
      <c r="E39" s="267"/>
      <c r="F39" s="7"/>
      <c r="G39" s="77"/>
      <c r="H39" s="78"/>
      <c r="I39" s="78"/>
      <c r="J39" s="78"/>
    </row>
    <row r="40" spans="1:10" ht="15" customHeight="1">
      <c r="A40" s="102" t="str">
        <f t="shared" si="0"/>
        <v>●●</v>
      </c>
      <c r="B40" s="103" t="s">
        <v>18</v>
      </c>
      <c r="C40" s="104"/>
      <c r="D40" s="105"/>
      <c r="E40" s="268" t="s">
        <v>73</v>
      </c>
      <c r="F40" s="7"/>
      <c r="G40" s="77"/>
      <c r="H40" s="78"/>
      <c r="I40" s="78"/>
      <c r="J40" s="78"/>
    </row>
    <row r="41" spans="1:10" ht="15" customHeight="1">
      <c r="A41" s="35" t="str">
        <f t="shared" si="0"/>
        <v>●●</v>
      </c>
      <c r="B41" s="51" t="s">
        <v>18</v>
      </c>
      <c r="C41" s="10"/>
      <c r="D41" s="94"/>
      <c r="E41" s="269"/>
      <c r="F41" s="7"/>
      <c r="G41" s="77"/>
      <c r="H41" s="78"/>
      <c r="I41" s="78"/>
      <c r="J41" s="78"/>
    </row>
    <row r="42" spans="1:10" ht="15" customHeight="1">
      <c r="A42" s="106" t="str">
        <f t="shared" si="0"/>
        <v>●●</v>
      </c>
      <c r="B42" s="107" t="s">
        <v>18</v>
      </c>
      <c r="C42" s="108"/>
      <c r="D42" s="109"/>
      <c r="E42" s="268" t="s">
        <v>74</v>
      </c>
      <c r="F42" s="7"/>
      <c r="G42" s="77"/>
      <c r="H42" s="78"/>
      <c r="I42" s="78"/>
      <c r="J42" s="78"/>
    </row>
    <row r="43" spans="1:10" ht="15" customHeight="1">
      <c r="A43" s="35" t="str">
        <f t="shared" si="0"/>
        <v>●●</v>
      </c>
      <c r="B43" s="80" t="s">
        <v>18</v>
      </c>
      <c r="C43" s="10"/>
      <c r="D43" s="94"/>
      <c r="E43" s="269"/>
      <c r="F43" s="7"/>
      <c r="G43" s="77"/>
      <c r="H43" s="78"/>
      <c r="I43" s="78"/>
      <c r="J43" s="78"/>
    </row>
    <row r="44" spans="1:10" ht="15" customHeight="1">
      <c r="A44" s="106" t="str">
        <f t="shared" si="0"/>
        <v>●●</v>
      </c>
      <c r="B44" s="107" t="s">
        <v>18</v>
      </c>
      <c r="C44" s="108"/>
      <c r="D44" s="109"/>
      <c r="E44" s="268" t="s">
        <v>75</v>
      </c>
      <c r="F44" s="7"/>
      <c r="G44" s="77"/>
      <c r="H44" s="78"/>
      <c r="I44" s="78"/>
      <c r="J44" s="78"/>
    </row>
    <row r="45" spans="1:10" ht="15" customHeight="1">
      <c r="A45" s="35" t="str">
        <f t="shared" si="0"/>
        <v>●●</v>
      </c>
      <c r="B45" s="80" t="s">
        <v>18</v>
      </c>
      <c r="C45" s="10"/>
      <c r="D45" s="94"/>
      <c r="E45" s="269"/>
      <c r="F45" s="7"/>
      <c r="G45" s="77" t="s">
        <v>50</v>
      </c>
      <c r="H45" s="78"/>
      <c r="I45" s="78"/>
      <c r="J45" s="78"/>
    </row>
    <row r="46" spans="1:10" ht="15" customHeight="1">
      <c r="A46" s="106" t="str">
        <f t="shared" si="0"/>
        <v>●●</v>
      </c>
      <c r="B46" s="107" t="s">
        <v>18</v>
      </c>
      <c r="C46" s="108"/>
      <c r="D46" s="109"/>
      <c r="E46" s="269" t="s">
        <v>76</v>
      </c>
      <c r="F46" s="7"/>
      <c r="G46" s="77" t="s">
        <v>51</v>
      </c>
      <c r="H46" s="78"/>
      <c r="I46" s="78"/>
      <c r="J46" s="78"/>
    </row>
    <row r="47" spans="1:10" ht="15" customHeight="1" thickBot="1">
      <c r="A47" s="95" t="str">
        <f t="shared" si="0"/>
        <v>●●</v>
      </c>
      <c r="B47" s="96" t="s">
        <v>18</v>
      </c>
      <c r="C47" s="97"/>
      <c r="D47" s="98"/>
      <c r="E47" s="270"/>
      <c r="F47" s="7"/>
      <c r="G47" s="77" t="s">
        <v>52</v>
      </c>
      <c r="H47" s="78"/>
      <c r="I47" s="78"/>
      <c r="J47" s="78"/>
    </row>
    <row r="48" spans="1:10" ht="15" customHeight="1" thickTop="1">
      <c r="A48" s="121" t="str">
        <f t="shared" si="0"/>
        <v>●●</v>
      </c>
      <c r="B48" s="125" t="s">
        <v>18</v>
      </c>
      <c r="C48" s="123"/>
      <c r="D48" s="124"/>
      <c r="E48" s="271" t="s">
        <v>77</v>
      </c>
      <c r="F48" s="7"/>
      <c r="G48" s="77" t="s">
        <v>53</v>
      </c>
      <c r="H48" s="78"/>
      <c r="I48" s="78"/>
      <c r="J48" s="78"/>
    </row>
    <row r="49" spans="1:10" ht="15" customHeight="1" thickBot="1">
      <c r="A49" s="81" t="str">
        <f t="shared" si="0"/>
        <v>●●</v>
      </c>
      <c r="B49" s="82" t="s">
        <v>18</v>
      </c>
      <c r="C49" s="57"/>
      <c r="D49" s="120"/>
      <c r="E49" s="272"/>
      <c r="F49" s="7"/>
      <c r="G49" s="77" t="s">
        <v>54</v>
      </c>
      <c r="H49" s="78"/>
      <c r="I49" s="78"/>
      <c r="J49" s="78"/>
    </row>
    <row r="50" spans="1:10" ht="15" thickBot="1">
      <c r="A50" s="72"/>
      <c r="F50" s="7"/>
      <c r="G50" s="77" t="s">
        <v>55</v>
      </c>
      <c r="H50" s="78"/>
      <c r="I50" s="78"/>
      <c r="J50" s="78"/>
    </row>
    <row r="51" spans="1:10" ht="15" thickBot="1">
      <c r="A51" s="258" t="s">
        <v>28</v>
      </c>
      <c r="B51" s="259"/>
      <c r="C51" s="259"/>
      <c r="D51" s="60" t="s">
        <v>34</v>
      </c>
      <c r="E51" s="61" t="s">
        <v>32</v>
      </c>
      <c r="F51" s="76">
        <v>1000</v>
      </c>
      <c r="G51" s="78"/>
      <c r="H51" s="78"/>
      <c r="I51" s="78"/>
      <c r="J51" s="78"/>
    </row>
    <row r="52" spans="1:10" ht="15" thickTop="1">
      <c r="A52" s="55" t="s">
        <v>36</v>
      </c>
      <c r="B52" s="47"/>
      <c r="C52" s="53" t="s">
        <v>30</v>
      </c>
      <c r="D52" s="66">
        <f>B52*$F$51</f>
        <v>0</v>
      </c>
      <c r="E52" s="260">
        <f>SUM(D52:D55)</f>
        <v>0</v>
      </c>
      <c r="F52" s="7"/>
      <c r="G52" s="78" t="s">
        <v>78</v>
      </c>
      <c r="H52" s="78"/>
      <c r="I52" s="78"/>
      <c r="J52" s="78"/>
    </row>
    <row r="53" spans="1:10">
      <c r="A53" s="62" t="s">
        <v>38</v>
      </c>
      <c r="B53" s="49"/>
      <c r="C53" s="63" t="s">
        <v>31</v>
      </c>
      <c r="D53" s="67">
        <f>B53*$F$51*2</f>
        <v>0</v>
      </c>
      <c r="E53" s="261"/>
      <c r="F53" s="7"/>
      <c r="G53" s="78" t="s">
        <v>79</v>
      </c>
      <c r="H53" s="78"/>
      <c r="I53" s="78"/>
      <c r="J53" s="78"/>
    </row>
    <row r="54" spans="1:10">
      <c r="A54" s="54" t="s">
        <v>37</v>
      </c>
      <c r="B54" s="23"/>
      <c r="C54" s="52" t="s">
        <v>30</v>
      </c>
      <c r="D54" s="67">
        <f t="shared" ref="D54" si="1">B54*$F$51</f>
        <v>0</v>
      </c>
      <c r="E54" s="261"/>
      <c r="F54" s="7"/>
      <c r="G54" s="78"/>
      <c r="H54" s="78"/>
      <c r="I54" s="78"/>
      <c r="J54" s="78"/>
    </row>
    <row r="55" spans="1:10" ht="15" thickBot="1">
      <c r="A55" s="64" t="s">
        <v>39</v>
      </c>
      <c r="B55" s="50"/>
      <c r="C55" s="65" t="s">
        <v>31</v>
      </c>
      <c r="D55" s="68">
        <f>B55*$F$51*2</f>
        <v>0</v>
      </c>
      <c r="E55" s="262"/>
      <c r="F55" s="7"/>
      <c r="G55" s="78"/>
      <c r="H55" s="78"/>
      <c r="I55" s="78"/>
      <c r="J55" s="78"/>
    </row>
    <row r="56" spans="1:10" ht="15" thickBot="1">
      <c r="A56" s="56" t="s">
        <v>35</v>
      </c>
      <c r="B56" s="57"/>
      <c r="C56" s="58" t="s">
        <v>30</v>
      </c>
      <c r="D56" s="57" t="s">
        <v>33</v>
      </c>
      <c r="E56" s="59" t="str">
        <f>B52+B54*2+B53*B55*2+B56&amp;"部"</f>
        <v>0部</v>
      </c>
      <c r="F56" s="8"/>
      <c r="G56" s="78"/>
      <c r="H56" s="78"/>
      <c r="I56" s="78"/>
      <c r="J56" s="78"/>
    </row>
  </sheetData>
  <mergeCells count="15">
    <mergeCell ref="A51:C51"/>
    <mergeCell ref="E52:E55"/>
    <mergeCell ref="B1:F1"/>
    <mergeCell ref="E38:E39"/>
    <mergeCell ref="E40:E41"/>
    <mergeCell ref="E42:E43"/>
    <mergeCell ref="E44:E45"/>
    <mergeCell ref="E46:E47"/>
    <mergeCell ref="E48:E49"/>
    <mergeCell ref="C11:F11"/>
    <mergeCell ref="B18:E18"/>
    <mergeCell ref="E30:E31"/>
    <mergeCell ref="E32:E33"/>
    <mergeCell ref="E34:E35"/>
    <mergeCell ref="E36:E37"/>
  </mergeCells>
  <phoneticPr fontId="1"/>
  <hyperlinks>
    <hyperlink ref="C6" r:id="rId1" xr:uid="{00000000-0004-0000-0000-000000000000}"/>
  </hyperlinks>
  <pageMargins left="0.70866141732283472" right="0.70866141732283472" top="0.74803149606299213" bottom="0.74803149606299213" header="0.31496062992125984" footer="0.31496062992125984"/>
  <pageSetup paperSize="9" scale="90"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A75"/>
  <sheetViews>
    <sheetView topLeftCell="A24" workbookViewId="0">
      <selection activeCell="C26" sqref="C26"/>
    </sheetView>
  </sheetViews>
  <sheetFormatPr defaultRowHeight="13.5"/>
  <cols>
    <col min="1" max="1" width="3.5" customWidth="1"/>
    <col min="2" max="2" width="15.25" customWidth="1"/>
    <col min="3" max="3" width="15.625" customWidth="1"/>
    <col min="4" max="6" width="4.375" customWidth="1"/>
    <col min="7" max="7" width="2.5" customWidth="1"/>
    <col min="8" max="8" width="3.5" customWidth="1"/>
    <col min="9" max="9" width="15.25" customWidth="1"/>
    <col min="10" max="10" width="15.625" customWidth="1"/>
    <col min="11" max="12" width="4.375" customWidth="1"/>
    <col min="13" max="13" width="4.375" style="222" customWidth="1"/>
    <col min="14" max="27" width="9" style="212"/>
  </cols>
  <sheetData>
    <row r="1" spans="1:16" ht="18.75">
      <c r="A1" s="327" t="s">
        <v>125</v>
      </c>
      <c r="B1" s="327"/>
      <c r="C1" s="327"/>
      <c r="D1" s="327"/>
      <c r="E1" s="327"/>
      <c r="F1" s="327"/>
      <c r="G1" s="327"/>
      <c r="H1" s="327"/>
      <c r="I1" s="327"/>
      <c r="J1" s="327"/>
      <c r="K1" s="327"/>
      <c r="L1" s="327"/>
    </row>
    <row r="2" spans="1:16" ht="14.25" thickBot="1">
      <c r="A2" s="212"/>
      <c r="B2" s="212"/>
      <c r="C2" s="212"/>
      <c r="D2" s="212"/>
      <c r="E2" s="212"/>
      <c r="F2" s="212"/>
      <c r="G2" s="212"/>
      <c r="H2" s="212"/>
      <c r="I2" s="212"/>
      <c r="J2" s="212"/>
      <c r="K2" s="212"/>
      <c r="L2" s="212"/>
    </row>
    <row r="3" spans="1:16" ht="15.75" customHeight="1">
      <c r="A3" s="332" t="s">
        <v>81</v>
      </c>
      <c r="B3" s="333"/>
      <c r="C3" s="159" t="s">
        <v>134</v>
      </c>
      <c r="D3" s="338" t="s">
        <v>135</v>
      </c>
      <c r="E3" s="339"/>
      <c r="F3" s="339"/>
      <c r="G3" s="340"/>
      <c r="H3" s="127" t="s">
        <v>82</v>
      </c>
      <c r="I3" s="128" t="s">
        <v>83</v>
      </c>
      <c r="J3" s="158" t="s">
        <v>146</v>
      </c>
      <c r="K3" s="341" t="s">
        <v>112</v>
      </c>
      <c r="L3" s="341"/>
      <c r="M3" s="225"/>
    </row>
    <row r="4" spans="1:16" ht="15.75" customHeight="1" thickBot="1">
      <c r="A4" s="334"/>
      <c r="B4" s="335"/>
      <c r="C4" s="342" t="s">
        <v>137</v>
      </c>
      <c r="D4" s="343"/>
      <c r="E4" s="343"/>
      <c r="F4" s="343"/>
      <c r="G4" s="343"/>
      <c r="H4" s="344"/>
      <c r="I4" s="212"/>
      <c r="J4" s="212"/>
      <c r="K4" s="212"/>
      <c r="L4" s="212"/>
    </row>
    <row r="5" spans="1:16" ht="15.75" customHeight="1" thickBot="1">
      <c r="A5" s="336"/>
      <c r="B5" s="337"/>
      <c r="C5" s="342" t="s">
        <v>136</v>
      </c>
      <c r="D5" s="343"/>
      <c r="E5" s="343"/>
      <c r="F5" s="343"/>
      <c r="G5" s="343"/>
      <c r="H5" s="344"/>
      <c r="I5" s="345" t="s">
        <v>84</v>
      </c>
      <c r="J5" s="345"/>
      <c r="K5" s="345"/>
      <c r="L5" s="346"/>
    </row>
    <row r="6" spans="1:16" ht="15.75" customHeight="1" thickTop="1">
      <c r="A6" s="347" t="s">
        <v>85</v>
      </c>
      <c r="B6" s="348"/>
      <c r="C6" s="351" t="s">
        <v>145</v>
      </c>
      <c r="D6" s="352"/>
      <c r="E6" s="352"/>
      <c r="F6" s="352"/>
      <c r="G6" s="352"/>
      <c r="H6" s="353"/>
      <c r="I6" s="179" t="s">
        <v>86</v>
      </c>
      <c r="J6" s="130"/>
      <c r="K6" s="337" t="s">
        <v>87</v>
      </c>
      <c r="L6" s="357"/>
    </row>
    <row r="7" spans="1:16" ht="15.75" customHeight="1" thickBot="1">
      <c r="A7" s="349"/>
      <c r="B7" s="350"/>
      <c r="C7" s="354"/>
      <c r="D7" s="355"/>
      <c r="E7" s="355"/>
      <c r="F7" s="355"/>
      <c r="G7" s="355"/>
      <c r="H7" s="356"/>
      <c r="I7" s="180" t="s">
        <v>88</v>
      </c>
      <c r="J7" s="131"/>
      <c r="K7" s="358" t="s">
        <v>89</v>
      </c>
      <c r="L7" s="359"/>
    </row>
    <row r="8" spans="1:16" ht="15.75" customHeight="1">
      <c r="A8" s="191" t="s">
        <v>90</v>
      </c>
      <c r="B8" s="127"/>
      <c r="C8" s="132"/>
      <c r="D8" s="186"/>
      <c r="E8" s="187"/>
      <c r="F8" s="187"/>
      <c r="G8" s="187"/>
      <c r="H8" s="188"/>
      <c r="I8" s="181" t="s">
        <v>91</v>
      </c>
      <c r="J8" s="133"/>
      <c r="K8" s="330" t="s">
        <v>31</v>
      </c>
      <c r="L8" s="331"/>
    </row>
    <row r="9" spans="1:16" ht="15.75" customHeight="1">
      <c r="A9" s="192" t="s">
        <v>0</v>
      </c>
      <c r="B9" s="193"/>
      <c r="C9" s="134"/>
      <c r="D9" s="328" t="s">
        <v>80</v>
      </c>
      <c r="E9" s="328"/>
      <c r="F9" s="329"/>
      <c r="G9" s="189"/>
      <c r="H9" s="190"/>
      <c r="I9" s="181" t="s">
        <v>92</v>
      </c>
      <c r="J9" s="133"/>
      <c r="K9" s="330" t="s">
        <v>89</v>
      </c>
      <c r="L9" s="331"/>
      <c r="M9" s="213"/>
    </row>
    <row r="10" spans="1:16" ht="15.75" customHeight="1">
      <c r="A10" s="192" t="s">
        <v>128</v>
      </c>
      <c r="B10" s="193"/>
      <c r="C10" s="178"/>
      <c r="D10" s="297"/>
      <c r="E10" s="298"/>
      <c r="F10" s="298"/>
      <c r="G10" s="298"/>
      <c r="H10" s="299"/>
      <c r="I10" s="182" t="s">
        <v>93</v>
      </c>
      <c r="J10" s="133"/>
      <c r="K10" s="360" t="s">
        <v>31</v>
      </c>
      <c r="L10" s="361"/>
      <c r="M10" s="213"/>
    </row>
    <row r="11" spans="1:16" ht="15.75" customHeight="1" thickBot="1">
      <c r="A11" s="241" t="s">
        <v>129</v>
      </c>
      <c r="B11" s="185"/>
      <c r="C11" s="293"/>
      <c r="D11" s="294"/>
      <c r="E11" s="294"/>
      <c r="F11" s="294"/>
      <c r="G11" s="319"/>
      <c r="H11" s="320"/>
      <c r="I11" s="183" t="s">
        <v>84</v>
      </c>
      <c r="J11" s="135">
        <f>J7+J8*2+J9+J10*2</f>
        <v>0</v>
      </c>
      <c r="K11" s="184" t="s">
        <v>89</v>
      </c>
      <c r="L11" s="185"/>
    </row>
    <row r="12" spans="1:16" ht="15.75" customHeight="1" thickBot="1">
      <c r="A12" s="212"/>
      <c r="B12" s="212"/>
      <c r="C12" s="238" t="s">
        <v>123</v>
      </c>
      <c r="D12" s="239" t="s">
        <v>124</v>
      </c>
      <c r="E12" s="239"/>
      <c r="F12" s="239"/>
      <c r="G12" s="240"/>
      <c r="I12" s="211"/>
      <c r="J12" s="211"/>
      <c r="K12" s="211"/>
      <c r="L12" s="211"/>
      <c r="M12" s="211"/>
      <c r="N12" s="211"/>
    </row>
    <row r="13" spans="1:16" ht="15.75" customHeight="1" thickBot="1">
      <c r="A13" s="362" t="s">
        <v>139</v>
      </c>
      <c r="B13" s="363"/>
      <c r="C13" s="234"/>
      <c r="D13" s="368"/>
      <c r="E13" s="369"/>
      <c r="F13" s="369"/>
      <c r="G13" s="370"/>
      <c r="H13" s="307" t="s">
        <v>144</v>
      </c>
      <c r="I13" s="308"/>
      <c r="J13" s="308"/>
      <c r="K13" s="308"/>
      <c r="L13" s="309"/>
      <c r="M13" s="211"/>
      <c r="N13" s="211"/>
    </row>
    <row r="14" spans="1:16" ht="15.75" customHeight="1" thickTop="1">
      <c r="A14" s="364"/>
      <c r="B14" s="365"/>
      <c r="C14" s="235"/>
      <c r="D14" s="300"/>
      <c r="E14" s="301"/>
      <c r="F14" s="301"/>
      <c r="G14" s="302"/>
      <c r="H14" s="313" t="s">
        <v>126</v>
      </c>
      <c r="I14" s="314"/>
      <c r="J14" s="310"/>
      <c r="K14" s="311"/>
      <c r="L14" s="312"/>
      <c r="M14" s="211"/>
      <c r="N14" s="211"/>
      <c r="O14" s="306"/>
      <c r="P14" s="306"/>
    </row>
    <row r="15" spans="1:16" ht="15.75" customHeight="1">
      <c r="A15" s="364"/>
      <c r="B15" s="365"/>
      <c r="C15" s="236"/>
      <c r="D15" s="300"/>
      <c r="E15" s="301"/>
      <c r="F15" s="301"/>
      <c r="G15" s="302"/>
      <c r="H15" s="244"/>
      <c r="I15" s="243" t="s">
        <v>127</v>
      </c>
      <c r="J15" s="315"/>
      <c r="K15" s="315"/>
      <c r="L15" s="316"/>
      <c r="O15" s="306"/>
      <c r="P15" s="306"/>
    </row>
    <row r="16" spans="1:16" ht="15.75" customHeight="1" thickBot="1">
      <c r="A16" s="366"/>
      <c r="B16" s="367"/>
      <c r="C16" s="237"/>
      <c r="D16" s="303"/>
      <c r="E16" s="304"/>
      <c r="F16" s="304"/>
      <c r="G16" s="305"/>
      <c r="H16" s="244"/>
      <c r="I16" s="189"/>
      <c r="J16" s="315"/>
      <c r="K16" s="315"/>
      <c r="L16" s="316"/>
      <c r="O16" s="306"/>
      <c r="P16" s="306"/>
    </row>
    <row r="17" spans="1:19" ht="15.75" customHeight="1" thickBot="1">
      <c r="A17" s="362" t="s">
        <v>138</v>
      </c>
      <c r="B17" s="363"/>
      <c r="C17" s="174"/>
      <c r="D17" s="368"/>
      <c r="E17" s="369"/>
      <c r="F17" s="369"/>
      <c r="G17" s="370"/>
      <c r="H17" s="245"/>
      <c r="I17" s="246"/>
      <c r="J17" s="317"/>
      <c r="K17" s="317"/>
      <c r="L17" s="318"/>
      <c r="O17" s="217"/>
      <c r="P17" s="211"/>
    </row>
    <row r="18" spans="1:19" ht="15.75" customHeight="1" thickBot="1">
      <c r="A18" s="364"/>
      <c r="B18" s="365"/>
      <c r="C18" s="177"/>
      <c r="D18" s="300"/>
      <c r="E18" s="301"/>
      <c r="F18" s="301"/>
      <c r="G18" s="302"/>
      <c r="H18" s="212"/>
      <c r="I18" s="212"/>
      <c r="J18" s="211"/>
      <c r="K18" s="212"/>
      <c r="L18" s="212"/>
    </row>
    <row r="19" spans="1:19" ht="15.75" customHeight="1">
      <c r="A19" s="364"/>
      <c r="B19" s="365"/>
      <c r="C19" s="175"/>
      <c r="D19" s="300"/>
      <c r="E19" s="301"/>
      <c r="F19" s="301"/>
      <c r="G19" s="302"/>
      <c r="H19" s="212"/>
      <c r="I19" s="321" t="s">
        <v>130</v>
      </c>
      <c r="J19" s="322"/>
      <c r="K19" s="247"/>
      <c r="L19" s="247"/>
    </row>
    <row r="20" spans="1:19" ht="15.75" customHeight="1" thickBot="1">
      <c r="A20" s="366"/>
      <c r="B20" s="367"/>
      <c r="C20" s="176"/>
      <c r="D20" s="303"/>
      <c r="E20" s="304"/>
      <c r="F20" s="304"/>
      <c r="G20" s="305"/>
      <c r="H20" s="212"/>
      <c r="I20" s="323"/>
      <c r="J20" s="324"/>
      <c r="K20" s="247"/>
      <c r="L20" s="247"/>
    </row>
    <row r="21" spans="1:19" ht="15.75" customHeight="1">
      <c r="A21" s="362" t="s">
        <v>140</v>
      </c>
      <c r="B21" s="363"/>
      <c r="C21" s="174"/>
      <c r="D21" s="368"/>
      <c r="E21" s="369"/>
      <c r="F21" s="369"/>
      <c r="G21" s="370"/>
      <c r="H21" s="212"/>
      <c r="I21" s="398" t="s">
        <v>141</v>
      </c>
      <c r="J21" s="248"/>
      <c r="K21" s="212"/>
      <c r="L21" s="212"/>
      <c r="O21"/>
      <c r="P21"/>
      <c r="Q21"/>
      <c r="R21"/>
      <c r="S21"/>
    </row>
    <row r="22" spans="1:19" ht="15.75" customHeight="1">
      <c r="A22" s="364"/>
      <c r="B22" s="365"/>
      <c r="C22" s="177"/>
      <c r="D22" s="300"/>
      <c r="E22" s="301"/>
      <c r="F22" s="301"/>
      <c r="G22" s="302"/>
      <c r="H22" s="212"/>
      <c r="I22" s="250" t="s">
        <v>142</v>
      </c>
      <c r="J22" s="248"/>
      <c r="K22" s="212"/>
      <c r="L22" s="212"/>
    </row>
    <row r="23" spans="1:19" ht="15.75" customHeight="1" thickBot="1">
      <c r="A23" s="364"/>
      <c r="B23" s="365"/>
      <c r="C23" s="175"/>
      <c r="D23" s="300"/>
      <c r="E23" s="301"/>
      <c r="F23" s="301"/>
      <c r="G23" s="302"/>
      <c r="H23" s="212"/>
      <c r="I23" s="251" t="s">
        <v>143</v>
      </c>
      <c r="J23" s="249"/>
      <c r="K23" s="212"/>
      <c r="L23" s="212"/>
    </row>
    <row r="24" spans="1:19" ht="15.75" customHeight="1" thickBot="1">
      <c r="A24" s="366"/>
      <c r="B24" s="367"/>
      <c r="C24" s="176"/>
      <c r="D24" s="303"/>
      <c r="E24" s="304"/>
      <c r="F24" s="304"/>
      <c r="G24" s="305"/>
      <c r="H24" s="212"/>
      <c r="I24" s="217"/>
      <c r="J24" s="211"/>
      <c r="K24" s="212"/>
      <c r="L24" s="212"/>
    </row>
    <row r="25" spans="1:19" ht="15.75" customHeight="1">
      <c r="A25" s="214"/>
      <c r="B25" s="214"/>
      <c r="C25" s="214"/>
      <c r="D25" s="214"/>
      <c r="E25" s="214"/>
      <c r="F25" s="215"/>
      <c r="G25" s="215"/>
      <c r="H25" s="215"/>
      <c r="I25" s="214"/>
      <c r="J25" s="214"/>
      <c r="K25" s="214"/>
      <c r="L25" s="214"/>
      <c r="M25" s="212"/>
    </row>
    <row r="26" spans="1:19" ht="15.75" customHeight="1">
      <c r="A26" s="212"/>
      <c r="B26" s="212"/>
      <c r="C26" s="212"/>
      <c r="D26" s="212"/>
      <c r="E26" s="212"/>
      <c r="F26" s="213"/>
      <c r="G26" s="213"/>
      <c r="H26" s="213"/>
      <c r="I26" s="212"/>
      <c r="J26" s="212"/>
      <c r="K26" s="212"/>
      <c r="L26" s="212"/>
      <c r="M26" s="212"/>
    </row>
    <row r="27" spans="1:19" ht="24.75" customHeight="1">
      <c r="A27" s="325" t="s">
        <v>116</v>
      </c>
      <c r="B27" s="326"/>
      <c r="C27" s="326"/>
      <c r="D27" s="326"/>
      <c r="E27" s="326"/>
      <c r="F27" s="326"/>
      <c r="G27" s="326"/>
      <c r="H27" s="326"/>
      <c r="I27" s="326"/>
      <c r="J27" s="326"/>
      <c r="K27" s="326"/>
      <c r="L27" s="326"/>
    </row>
    <row r="28" spans="1:19" ht="24.75" customHeight="1">
      <c r="A28" s="218"/>
      <c r="B28" s="219"/>
      <c r="C28" s="219"/>
      <c r="D28" s="219"/>
      <c r="E28" s="219"/>
      <c r="F28" s="219"/>
      <c r="G28" s="219"/>
      <c r="H28" s="219"/>
      <c r="I28" s="219"/>
      <c r="J28" s="219"/>
      <c r="K28" s="219"/>
      <c r="L28" s="219"/>
    </row>
    <row r="29" spans="1:19" s="212" customFormat="1" ht="6.75" customHeight="1" thickBot="1">
      <c r="G29" s="221"/>
      <c r="H29" s="224"/>
      <c r="M29" s="222"/>
    </row>
    <row r="30" spans="1:19" ht="15.75" customHeight="1" thickBot="1">
      <c r="A30" s="136" t="s">
        <v>94</v>
      </c>
      <c r="B30" s="137" t="s">
        <v>95</v>
      </c>
      <c r="C30" s="252" t="s">
        <v>96</v>
      </c>
      <c r="D30" s="295" t="s">
        <v>131</v>
      </c>
      <c r="E30" s="296"/>
      <c r="F30" s="216"/>
      <c r="G30" s="212"/>
      <c r="H30" s="139" t="s">
        <v>94</v>
      </c>
      <c r="I30" s="140" t="s">
        <v>97</v>
      </c>
      <c r="J30" s="141" t="s">
        <v>96</v>
      </c>
      <c r="K30" s="283" t="s">
        <v>131</v>
      </c>
      <c r="L30" s="284"/>
      <c r="M30" s="220"/>
    </row>
    <row r="31" spans="1:19" ht="15.75" customHeight="1">
      <c r="A31" s="142" t="s">
        <v>113</v>
      </c>
      <c r="B31" s="143"/>
      <c r="C31" s="253"/>
      <c r="D31" s="285"/>
      <c r="E31" s="286"/>
      <c r="F31" s="220"/>
      <c r="G31" s="212"/>
      <c r="H31" s="142" t="s">
        <v>113</v>
      </c>
      <c r="I31" s="143"/>
      <c r="J31" s="144"/>
      <c r="K31" s="285"/>
      <c r="L31" s="286"/>
      <c r="M31" s="220"/>
    </row>
    <row r="32" spans="1:19" ht="15.75" customHeight="1">
      <c r="A32" s="145" t="s">
        <v>114</v>
      </c>
      <c r="B32" s="146"/>
      <c r="C32" s="254"/>
      <c r="D32" s="287"/>
      <c r="E32" s="288"/>
      <c r="F32" s="220"/>
      <c r="G32" s="212"/>
      <c r="H32" s="145" t="s">
        <v>114</v>
      </c>
      <c r="I32" s="146"/>
      <c r="J32" s="147"/>
      <c r="K32" s="287"/>
      <c r="L32" s="288"/>
      <c r="M32" s="220"/>
    </row>
    <row r="33" spans="1:13" ht="15.75" customHeight="1" thickBot="1">
      <c r="A33" s="242" t="s">
        <v>115</v>
      </c>
      <c r="B33" s="149"/>
      <c r="C33" s="255"/>
      <c r="D33" s="289"/>
      <c r="E33" s="290"/>
      <c r="F33" s="220"/>
      <c r="G33" s="212"/>
      <c r="H33" s="242" t="s">
        <v>115</v>
      </c>
      <c r="I33" s="149"/>
      <c r="J33" s="150"/>
      <c r="K33" s="289"/>
      <c r="L33" s="290"/>
      <c r="M33" s="220"/>
    </row>
    <row r="34" spans="1:13" ht="15.75" customHeight="1">
      <c r="A34" s="151">
        <v>1</v>
      </c>
      <c r="B34" s="152"/>
      <c r="C34" s="256"/>
      <c r="D34" s="291"/>
      <c r="E34" s="292"/>
      <c r="F34" s="220"/>
      <c r="G34" s="212"/>
      <c r="H34" s="151">
        <v>1</v>
      </c>
      <c r="I34" s="152"/>
      <c r="J34" s="153"/>
      <c r="K34" s="291"/>
      <c r="L34" s="292"/>
      <c r="M34" s="220"/>
    </row>
    <row r="35" spans="1:13" ht="15.75" customHeight="1">
      <c r="A35" s="154">
        <v>2</v>
      </c>
      <c r="B35" s="155"/>
      <c r="C35" s="257"/>
      <c r="D35" s="279"/>
      <c r="E35" s="280"/>
      <c r="F35" s="220"/>
      <c r="G35" s="212"/>
      <c r="H35" s="154">
        <v>2</v>
      </c>
      <c r="I35" s="155"/>
      <c r="J35" s="156"/>
      <c r="K35" s="279"/>
      <c r="L35" s="280"/>
      <c r="M35" s="220"/>
    </row>
    <row r="36" spans="1:13" ht="15.75" customHeight="1">
      <c r="A36" s="154">
        <v>3</v>
      </c>
      <c r="B36" s="155"/>
      <c r="C36" s="257"/>
      <c r="D36" s="279"/>
      <c r="E36" s="280"/>
      <c r="F36" s="220"/>
      <c r="G36" s="212"/>
      <c r="H36" s="154">
        <v>3</v>
      </c>
      <c r="I36" s="155"/>
      <c r="J36" s="156"/>
      <c r="K36" s="279"/>
      <c r="L36" s="280"/>
      <c r="M36" s="220"/>
    </row>
    <row r="37" spans="1:13" ht="15.75" customHeight="1">
      <c r="A37" s="154">
        <v>4</v>
      </c>
      <c r="B37" s="155"/>
      <c r="C37" s="257"/>
      <c r="D37" s="279"/>
      <c r="E37" s="280"/>
      <c r="F37" s="220"/>
      <c r="G37" s="212"/>
      <c r="H37" s="154">
        <v>4</v>
      </c>
      <c r="I37" s="155"/>
      <c r="J37" s="156"/>
      <c r="K37" s="279"/>
      <c r="L37" s="280"/>
      <c r="M37" s="220"/>
    </row>
    <row r="38" spans="1:13" ht="15.75" customHeight="1">
      <c r="A38" s="154">
        <v>5</v>
      </c>
      <c r="B38" s="155"/>
      <c r="C38" s="257"/>
      <c r="D38" s="279"/>
      <c r="E38" s="280"/>
      <c r="F38" s="220"/>
      <c r="G38" s="212"/>
      <c r="H38" s="154">
        <v>5</v>
      </c>
      <c r="I38" s="155"/>
      <c r="J38" s="156"/>
      <c r="K38" s="279"/>
      <c r="L38" s="280"/>
      <c r="M38" s="220"/>
    </row>
    <row r="39" spans="1:13" ht="15.75" customHeight="1">
      <c r="A39" s="154">
        <v>6</v>
      </c>
      <c r="B39" s="155"/>
      <c r="C39" s="257"/>
      <c r="D39" s="279"/>
      <c r="E39" s="280"/>
      <c r="F39" s="220"/>
      <c r="G39" s="212"/>
      <c r="H39" s="154">
        <v>6</v>
      </c>
      <c r="I39" s="155"/>
      <c r="J39" s="156"/>
      <c r="K39" s="279"/>
      <c r="L39" s="280"/>
      <c r="M39" s="220"/>
    </row>
    <row r="40" spans="1:13" ht="15.75" customHeight="1" thickBot="1">
      <c r="A40" s="148">
        <v>7</v>
      </c>
      <c r="B40" s="157"/>
      <c r="C40" s="255"/>
      <c r="D40" s="281"/>
      <c r="E40" s="282"/>
      <c r="F40" s="220"/>
      <c r="G40" s="212"/>
      <c r="H40" s="148">
        <v>7</v>
      </c>
      <c r="I40" s="157"/>
      <c r="J40" s="150"/>
      <c r="K40" s="281"/>
      <c r="L40" s="282"/>
      <c r="M40" s="220"/>
    </row>
    <row r="41" spans="1:13" ht="8.25" customHeight="1">
      <c r="A41" s="212"/>
      <c r="B41" s="212"/>
      <c r="C41" s="212"/>
      <c r="D41" s="212"/>
      <c r="E41" s="212"/>
      <c r="F41" s="221" t="s">
        <v>98</v>
      </c>
      <c r="G41" s="212"/>
      <c r="H41" s="212"/>
      <c r="I41" s="212"/>
      <c r="J41" s="212"/>
      <c r="K41" s="212"/>
      <c r="L41" s="212"/>
    </row>
    <row r="42" spans="1:13" ht="15.75" customHeight="1">
      <c r="A42" s="223" t="s">
        <v>99</v>
      </c>
      <c r="B42" s="212"/>
      <c r="C42" s="212" t="s">
        <v>100</v>
      </c>
      <c r="D42" s="212"/>
      <c r="E42" s="212"/>
      <c r="F42" s="212"/>
      <c r="G42" s="212"/>
      <c r="H42" s="212"/>
      <c r="I42" s="212"/>
      <c r="J42" s="212"/>
      <c r="K42" s="212"/>
      <c r="L42" s="212"/>
    </row>
    <row r="43" spans="1:13">
      <c r="A43" s="212"/>
      <c r="B43" s="212"/>
      <c r="C43" s="212"/>
      <c r="D43" s="212"/>
      <c r="E43" s="212"/>
      <c r="F43" s="212"/>
      <c r="G43" s="212"/>
      <c r="H43" s="212"/>
      <c r="I43" s="212"/>
      <c r="J43" s="212"/>
      <c r="K43" s="212"/>
      <c r="L43" s="212"/>
    </row>
    <row r="44" spans="1:13">
      <c r="A44" s="212"/>
      <c r="B44" s="212"/>
      <c r="C44" s="212"/>
      <c r="D44" s="212"/>
      <c r="E44" s="212"/>
      <c r="F44" s="212"/>
      <c r="G44" s="212"/>
      <c r="H44" s="212"/>
      <c r="I44" s="212"/>
      <c r="J44" s="212"/>
      <c r="K44" s="212"/>
      <c r="L44" s="212"/>
    </row>
    <row r="45" spans="1:13">
      <c r="A45" s="212"/>
      <c r="B45" s="212"/>
      <c r="C45" s="212"/>
      <c r="D45" s="212"/>
      <c r="E45" s="212"/>
      <c r="F45" s="212"/>
      <c r="G45" s="212"/>
      <c r="H45" s="212"/>
      <c r="I45" s="212"/>
      <c r="J45" s="212"/>
      <c r="K45" s="212"/>
      <c r="L45" s="212"/>
    </row>
    <row r="46" spans="1:13" s="212" customFormat="1">
      <c r="M46" s="222"/>
    </row>
    <row r="47" spans="1:13" s="212" customFormat="1">
      <c r="M47" s="222"/>
    </row>
    <row r="48" spans="1:13" s="212" customFormat="1">
      <c r="M48" s="222"/>
    </row>
    <row r="49" spans="13:13" s="212" customFormat="1">
      <c r="M49" s="222"/>
    </row>
    <row r="50" spans="13:13" s="212" customFormat="1">
      <c r="M50" s="222"/>
    </row>
    <row r="51" spans="13:13" s="212" customFormat="1">
      <c r="M51" s="222"/>
    </row>
    <row r="52" spans="13:13" s="212" customFormat="1">
      <c r="M52" s="222"/>
    </row>
    <row r="53" spans="13:13" s="212" customFormat="1">
      <c r="M53" s="222"/>
    </row>
    <row r="54" spans="13:13" s="212" customFormat="1">
      <c r="M54" s="222"/>
    </row>
    <row r="55" spans="13:13" s="212" customFormat="1">
      <c r="M55" s="222"/>
    </row>
    <row r="56" spans="13:13" s="212" customFormat="1">
      <c r="M56" s="222"/>
    </row>
    <row r="57" spans="13:13" s="212" customFormat="1">
      <c r="M57" s="222"/>
    </row>
    <row r="58" spans="13:13" s="212" customFormat="1">
      <c r="M58" s="222"/>
    </row>
    <row r="59" spans="13:13" s="212" customFormat="1">
      <c r="M59" s="222"/>
    </row>
    <row r="60" spans="13:13" s="212" customFormat="1">
      <c r="M60" s="222"/>
    </row>
    <row r="61" spans="13:13" s="212" customFormat="1">
      <c r="M61" s="222"/>
    </row>
    <row r="62" spans="13:13" s="212" customFormat="1">
      <c r="M62" s="222"/>
    </row>
    <row r="63" spans="13:13" s="212" customFormat="1">
      <c r="M63" s="222"/>
    </row>
    <row r="64" spans="13:13" s="212" customFormat="1">
      <c r="M64" s="222"/>
    </row>
    <row r="65" spans="13:13" s="212" customFormat="1">
      <c r="M65" s="222"/>
    </row>
    <row r="66" spans="13:13" s="212" customFormat="1">
      <c r="M66" s="222"/>
    </row>
    <row r="67" spans="13:13" s="212" customFormat="1">
      <c r="M67" s="222"/>
    </row>
    <row r="68" spans="13:13" s="212" customFormat="1">
      <c r="M68" s="222"/>
    </row>
    <row r="69" spans="13:13" s="212" customFormat="1">
      <c r="M69" s="222"/>
    </row>
    <row r="70" spans="13:13" s="212" customFormat="1">
      <c r="M70" s="222"/>
    </row>
    <row r="71" spans="13:13" s="212" customFormat="1">
      <c r="M71" s="222"/>
    </row>
    <row r="72" spans="13:13" s="212" customFormat="1">
      <c r="M72" s="222"/>
    </row>
    <row r="73" spans="13:13" s="212" customFormat="1">
      <c r="M73" s="222"/>
    </row>
    <row r="74" spans="13:13" s="212" customFormat="1">
      <c r="M74" s="222"/>
    </row>
    <row r="75" spans="13:13" s="212" customFormat="1">
      <c r="M75" s="222"/>
    </row>
  </sheetData>
  <mergeCells count="64">
    <mergeCell ref="D21:G21"/>
    <mergeCell ref="D22:G22"/>
    <mergeCell ref="A1:L1"/>
    <mergeCell ref="D9:F9"/>
    <mergeCell ref="K9:L9"/>
    <mergeCell ref="A3:B5"/>
    <mergeCell ref="D3:G3"/>
    <mergeCell ref="K3:L3"/>
    <mergeCell ref="C4:H4"/>
    <mergeCell ref="C5:H5"/>
    <mergeCell ref="I5:L5"/>
    <mergeCell ref="A6:B7"/>
    <mergeCell ref="C6:H7"/>
    <mergeCell ref="K6:L6"/>
    <mergeCell ref="K7:L7"/>
    <mergeCell ref="K8:L8"/>
    <mergeCell ref="D10:H10"/>
    <mergeCell ref="D23:G23"/>
    <mergeCell ref="D24:G24"/>
    <mergeCell ref="O14:P16"/>
    <mergeCell ref="H13:L13"/>
    <mergeCell ref="J14:L14"/>
    <mergeCell ref="H14:I14"/>
    <mergeCell ref="J15:L15"/>
    <mergeCell ref="J16:L16"/>
    <mergeCell ref="J17:L17"/>
    <mergeCell ref="G11:H11"/>
    <mergeCell ref="I19:J20"/>
    <mergeCell ref="K10:L10"/>
    <mergeCell ref="D13:G13"/>
    <mergeCell ref="D14:G14"/>
    <mergeCell ref="D15:G15"/>
    <mergeCell ref="D35:E35"/>
    <mergeCell ref="D36:E36"/>
    <mergeCell ref="D37:E37"/>
    <mergeCell ref="C11:F11"/>
    <mergeCell ref="D30:E30"/>
    <mergeCell ref="D31:E31"/>
    <mergeCell ref="D32:E32"/>
    <mergeCell ref="A27:L27"/>
    <mergeCell ref="A21:B24"/>
    <mergeCell ref="A17:B20"/>
    <mergeCell ref="A13:B16"/>
    <mergeCell ref="D16:G16"/>
    <mergeCell ref="D17:G17"/>
    <mergeCell ref="D18:G18"/>
    <mergeCell ref="D19:G19"/>
    <mergeCell ref="D20:G20"/>
    <mergeCell ref="D38:E38"/>
    <mergeCell ref="D39:E39"/>
    <mergeCell ref="D40:E40"/>
    <mergeCell ref="K30:L30"/>
    <mergeCell ref="K31:L31"/>
    <mergeCell ref="K32:L32"/>
    <mergeCell ref="K33:L33"/>
    <mergeCell ref="K34:L34"/>
    <mergeCell ref="K35:L35"/>
    <mergeCell ref="K36:L36"/>
    <mergeCell ref="K37:L37"/>
    <mergeCell ref="K38:L38"/>
    <mergeCell ref="K39:L39"/>
    <mergeCell ref="K40:L40"/>
    <mergeCell ref="D33:E33"/>
    <mergeCell ref="D34:E34"/>
  </mergeCells>
  <phoneticPr fontId="1"/>
  <dataValidations count="10">
    <dataValidation allowBlank="1" showInputMessage="1" showErrorMessage="1" prompt="男子の団体戦監督名を入力してください。" sqref="B31" xr:uid="{00000000-0002-0000-0100-000000000000}"/>
    <dataValidation allowBlank="1" showInputMessage="1" showErrorMessage="1" prompt="マネージャー登録をする顧問。もしくは生徒名を入力してください。_x000a_生徒を登録する場合は、〇〇　〇〇（生徒）と入力してください。" sqref="B32 I32" xr:uid="{00000000-0002-0000-0100-000001000000}"/>
    <dataValidation allowBlank="1" showInputMessage="1" showErrorMessage="1" prompt="団体戦に登録する外部コーチ名を入力してください。_x000a_外部コーチは、中体連登録（予定）の指導者とします。" sqref="B33 I33" xr:uid="{00000000-0002-0000-0100-000002000000}"/>
    <dataValidation allowBlank="1" showInputMessage="1" showErrorMessage="1" prompt="マネージャー登録をする方の名前のフリガナを入力してください。" sqref="C32 J32" xr:uid="{00000000-0002-0000-0100-000003000000}"/>
    <dataValidation allowBlank="1" showInputMessage="1" showErrorMessage="1" prompt="監督登録をする方の名前のフリガナを入力してください。" sqref="C31 J31" xr:uid="{00000000-0002-0000-0100-000004000000}"/>
    <dataValidation allowBlank="1" showInputMessage="1" showErrorMessage="1" prompt="外部コーチのお名前のフリガナを入力してください。" sqref="C33 J33" xr:uid="{00000000-0002-0000-0100-000005000000}"/>
    <dataValidation allowBlank="1" showInputMessage="1" showErrorMessage="1" prompt="【選手名と学年を入力】_x000a_苗字と名前の間は、_x000a_全角スペース_x000a_名前の後ろに学年を_x000a_入力してください。_x000a_（例）室蘭　太郎③_x000a_" sqref="B34:B40 I34:I40" xr:uid="{00000000-0002-0000-0100-000006000000}"/>
    <dataValidation allowBlank="1" showInputMessage="1" showErrorMessage="1" prompt="【ふりがなを入力】_x000a_ひらがなで_x000a_入力してください。_x000a_苗字と名前の間は、_x000a_全角スペースを_x000a_入れてください。" sqref="C34:C40 J34:J40" xr:uid="{00000000-0002-0000-0100-000007000000}"/>
    <dataValidation allowBlank="1" showInputMessage="1" showErrorMessage="1" prompt="女子の団体戦監督名を入力してください。" sqref="I31" xr:uid="{00000000-0002-0000-0100-000008000000}"/>
    <dataValidation type="list" allowBlank="1" showInputMessage="1" showErrorMessage="1" sqref="J14:L14" xr:uid="{00000000-0002-0000-0100-000009000000}">
      <formula1>"出席,欠席"</formula1>
    </dataValidation>
  </dataValidations>
  <hyperlinks>
    <hyperlink ref="C4" r:id="rId1" xr:uid="{00000000-0004-0000-0100-000000000000}"/>
  </hyperlinks>
  <pageMargins left="0.51181102362204722" right="0.51181102362204722" top="0.74803149606299213" bottom="0.74803149606299213" header="0.31496062992125984" footer="0.31496062992125984"/>
  <pageSetup paperSize="9" orientation="portrait"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M44"/>
  <sheetViews>
    <sheetView view="pageBreakPreview" topLeftCell="A6" zoomScaleNormal="100" zoomScaleSheetLayoutView="100" workbookViewId="0">
      <selection activeCell="C25" sqref="C25"/>
    </sheetView>
  </sheetViews>
  <sheetFormatPr defaultRowHeight="13.5"/>
  <cols>
    <col min="1" max="1" width="4.875" customWidth="1"/>
    <col min="2" max="2" width="4.75" customWidth="1"/>
    <col min="3" max="4" width="13.625" customWidth="1"/>
    <col min="5" max="5" width="7.375" style="194" customWidth="1"/>
    <col min="6" max="6" width="4.875" customWidth="1"/>
    <col min="7" max="7" width="4.75" customWidth="1"/>
    <col min="8" max="9" width="13.625" customWidth="1"/>
    <col min="10" max="10" width="7.375" style="194" customWidth="1"/>
    <col min="11" max="11" width="14.375" customWidth="1"/>
  </cols>
  <sheetData>
    <row r="1" spans="1:13">
      <c r="A1" s="382" t="s">
        <v>103</v>
      </c>
      <c r="B1" s="382"/>
      <c r="C1" t="str">
        <f>①団体戦!C6</f>
        <v>令和５年度　第１２回西胆振中学校新人バドミントン大会</v>
      </c>
      <c r="H1" s="209" t="s">
        <v>0</v>
      </c>
      <c r="I1" s="210">
        <f>①団体戦!C9</f>
        <v>0</v>
      </c>
      <c r="J1" s="208" t="s">
        <v>122</v>
      </c>
      <c r="K1" s="173"/>
    </row>
    <row r="2" spans="1:13" ht="14.25" thickBot="1">
      <c r="A2" s="129"/>
      <c r="M2" s="160">
        <v>1</v>
      </c>
    </row>
    <row r="3" spans="1:13">
      <c r="A3" s="379" t="s">
        <v>117</v>
      </c>
      <c r="B3" s="371" t="s">
        <v>101</v>
      </c>
      <c r="C3" s="377" t="s">
        <v>104</v>
      </c>
      <c r="D3" s="378"/>
      <c r="E3" s="375" t="s">
        <v>119</v>
      </c>
      <c r="F3" s="379" t="s">
        <v>117</v>
      </c>
      <c r="G3" s="371" t="s">
        <v>101</v>
      </c>
      <c r="H3" s="377" t="s">
        <v>105</v>
      </c>
      <c r="I3" s="378"/>
      <c r="J3" s="375" t="s">
        <v>119</v>
      </c>
      <c r="K3" s="138"/>
      <c r="M3" s="160">
        <v>17</v>
      </c>
    </row>
    <row r="4" spans="1:13" ht="14.25" thickBot="1">
      <c r="A4" s="380"/>
      <c r="B4" s="372"/>
      <c r="C4" s="195" t="s">
        <v>102</v>
      </c>
      <c r="D4" s="226" t="s">
        <v>108</v>
      </c>
      <c r="E4" s="376"/>
      <c r="F4" s="380"/>
      <c r="G4" s="372"/>
      <c r="H4" s="195" t="s">
        <v>102</v>
      </c>
      <c r="I4" s="226" t="s">
        <v>109</v>
      </c>
      <c r="J4" s="376"/>
      <c r="M4" s="160">
        <v>18</v>
      </c>
    </row>
    <row r="5" spans="1:13">
      <c r="A5" s="196">
        <v>1</v>
      </c>
      <c r="B5" s="197" t="s">
        <v>106</v>
      </c>
      <c r="C5" s="170"/>
      <c r="D5" s="172"/>
      <c r="E5" s="227" t="str">
        <f>IF(C5="","",①団体戦!$C$9)</f>
        <v/>
      </c>
      <c r="F5" s="383">
        <v>1</v>
      </c>
      <c r="G5" s="171" t="s">
        <v>118</v>
      </c>
      <c r="H5" s="172"/>
      <c r="I5" s="172"/>
      <c r="J5" s="227" t="str">
        <f>IF(H5="","",①団体戦!$C$9)</f>
        <v/>
      </c>
      <c r="M5" s="160">
        <v>19</v>
      </c>
    </row>
    <row r="6" spans="1:13">
      <c r="A6" s="198">
        <v>2</v>
      </c>
      <c r="B6" s="199" t="s">
        <v>106</v>
      </c>
      <c r="C6" s="162"/>
      <c r="D6" s="231"/>
      <c r="E6" s="232" t="str">
        <f>IF(C6="","",①団体戦!$C$9)</f>
        <v/>
      </c>
      <c r="F6" s="374"/>
      <c r="G6" s="163"/>
      <c r="H6" s="164"/>
      <c r="I6" s="164"/>
      <c r="J6" s="228" t="str">
        <f>IF(H6="","",①団体戦!$C$9)</f>
        <v/>
      </c>
      <c r="M6" s="160">
        <v>20</v>
      </c>
    </row>
    <row r="7" spans="1:13">
      <c r="A7" s="198">
        <v>3</v>
      </c>
      <c r="B7" s="199" t="s">
        <v>106</v>
      </c>
      <c r="C7" s="162"/>
      <c r="D7" s="231"/>
      <c r="E7" s="232" t="str">
        <f>IF(C7="","",①団体戦!$C$9)</f>
        <v/>
      </c>
      <c r="F7" s="373">
        <v>2</v>
      </c>
      <c r="G7" s="165" t="s">
        <v>107</v>
      </c>
      <c r="H7" s="166"/>
      <c r="I7" s="166"/>
      <c r="J7" s="229" t="str">
        <f>IF(H7="","",①団体戦!$C$9)</f>
        <v/>
      </c>
      <c r="M7" s="160">
        <v>21</v>
      </c>
    </row>
    <row r="8" spans="1:13">
      <c r="A8" s="198">
        <v>4</v>
      </c>
      <c r="B8" s="199" t="s">
        <v>106</v>
      </c>
      <c r="C8" s="162"/>
      <c r="D8" s="231"/>
      <c r="E8" s="232" t="str">
        <f>IF(C8="","",①団体戦!$C$9)</f>
        <v/>
      </c>
      <c r="F8" s="374"/>
      <c r="G8" s="163"/>
      <c r="H8" s="164"/>
      <c r="I8" s="164"/>
      <c r="J8" s="228" t="str">
        <f>IF(H8="","",①団体戦!$C$9)</f>
        <v/>
      </c>
      <c r="M8" s="160">
        <v>22</v>
      </c>
    </row>
    <row r="9" spans="1:13">
      <c r="A9" s="198">
        <v>5</v>
      </c>
      <c r="B9" s="199" t="s">
        <v>106</v>
      </c>
      <c r="C9" s="162"/>
      <c r="D9" s="231"/>
      <c r="E9" s="232" t="str">
        <f>IF(C9="","",①団体戦!$C$9)</f>
        <v/>
      </c>
      <c r="F9" s="373">
        <v>3</v>
      </c>
      <c r="G9" s="165" t="s">
        <v>107</v>
      </c>
      <c r="H9" s="166"/>
      <c r="I9" s="166"/>
      <c r="J9" s="229" t="str">
        <f>IF(H9="","",①団体戦!$C$9)</f>
        <v/>
      </c>
      <c r="M9" s="160">
        <v>23</v>
      </c>
    </row>
    <row r="10" spans="1:13">
      <c r="A10" s="198">
        <v>6</v>
      </c>
      <c r="B10" s="199" t="s">
        <v>106</v>
      </c>
      <c r="C10" s="162"/>
      <c r="D10" s="231"/>
      <c r="E10" s="232" t="str">
        <f>IF(C10="","",①団体戦!$C$9)</f>
        <v/>
      </c>
      <c r="F10" s="374"/>
      <c r="G10" s="163"/>
      <c r="H10" s="164"/>
      <c r="I10" s="164"/>
      <c r="J10" s="228" t="str">
        <f>IF(H10="","",①団体戦!$C$9)</f>
        <v/>
      </c>
      <c r="M10" s="160">
        <v>24</v>
      </c>
    </row>
    <row r="11" spans="1:13">
      <c r="A11" s="198">
        <v>7</v>
      </c>
      <c r="B11" s="199" t="s">
        <v>106</v>
      </c>
      <c r="C11" s="162"/>
      <c r="D11" s="231"/>
      <c r="E11" s="232" t="str">
        <f>IF(C11="","",①団体戦!$C$9)</f>
        <v/>
      </c>
      <c r="F11" s="373">
        <v>4</v>
      </c>
      <c r="G11" s="165" t="s">
        <v>107</v>
      </c>
      <c r="H11" s="166"/>
      <c r="I11" s="166"/>
      <c r="J11" s="229" t="str">
        <f>IF(H11="","",①団体戦!$C$9)</f>
        <v/>
      </c>
      <c r="M11" s="160">
        <v>25</v>
      </c>
    </row>
    <row r="12" spans="1:13">
      <c r="A12" s="198">
        <v>8</v>
      </c>
      <c r="B12" s="199" t="s">
        <v>106</v>
      </c>
      <c r="C12" s="162"/>
      <c r="D12" s="231"/>
      <c r="E12" s="232" t="str">
        <f>IF(C12="","",①団体戦!$C$9)</f>
        <v/>
      </c>
      <c r="F12" s="374"/>
      <c r="G12" s="163"/>
      <c r="H12" s="164"/>
      <c r="I12" s="164"/>
      <c r="J12" s="228" t="str">
        <f>IF(H12="","",①団体戦!$C$9)</f>
        <v/>
      </c>
      <c r="M12" s="160">
        <v>26</v>
      </c>
    </row>
    <row r="13" spans="1:13">
      <c r="A13" s="198">
        <v>9</v>
      </c>
      <c r="B13" s="199" t="s">
        <v>106</v>
      </c>
      <c r="C13" s="162"/>
      <c r="D13" s="231"/>
      <c r="E13" s="232" t="str">
        <f>IF(C13="","",①団体戦!$C$9)</f>
        <v/>
      </c>
      <c r="F13" s="373">
        <v>5</v>
      </c>
      <c r="G13" s="165" t="s">
        <v>107</v>
      </c>
      <c r="H13" s="166"/>
      <c r="I13" s="166"/>
      <c r="J13" s="229" t="str">
        <f>IF(H13="","",①団体戦!$C$9)</f>
        <v/>
      </c>
      <c r="M13" s="160">
        <v>27</v>
      </c>
    </row>
    <row r="14" spans="1:13">
      <c r="A14" s="198">
        <v>10</v>
      </c>
      <c r="B14" s="199" t="s">
        <v>106</v>
      </c>
      <c r="C14" s="162"/>
      <c r="D14" s="231"/>
      <c r="E14" s="232" t="str">
        <f>IF(C14="","",①団体戦!$C$9)</f>
        <v/>
      </c>
      <c r="F14" s="374"/>
      <c r="G14" s="163"/>
      <c r="H14" s="164"/>
      <c r="I14" s="164"/>
      <c r="J14" s="228" t="str">
        <f>IF(H14="","",①団体戦!$C$9)</f>
        <v/>
      </c>
      <c r="M14" s="160">
        <v>28</v>
      </c>
    </row>
    <row r="15" spans="1:13">
      <c r="A15" s="198">
        <v>11</v>
      </c>
      <c r="B15" s="199" t="s">
        <v>106</v>
      </c>
      <c r="C15" s="162"/>
      <c r="D15" s="231"/>
      <c r="E15" s="232" t="str">
        <f>IF(C15="","",①団体戦!$C$9)</f>
        <v/>
      </c>
      <c r="F15" s="373">
        <v>6</v>
      </c>
      <c r="G15" s="165" t="s">
        <v>107</v>
      </c>
      <c r="H15" s="166"/>
      <c r="I15" s="166"/>
      <c r="J15" s="229" t="str">
        <f>IF(H15="","",①団体戦!$C$9)</f>
        <v/>
      </c>
      <c r="M15" s="160">
        <v>29</v>
      </c>
    </row>
    <row r="16" spans="1:13">
      <c r="A16" s="198">
        <v>12</v>
      </c>
      <c r="B16" s="199" t="s">
        <v>106</v>
      </c>
      <c r="C16" s="162"/>
      <c r="D16" s="231"/>
      <c r="E16" s="232" t="str">
        <f>IF(C16="","",①団体戦!$C$9)</f>
        <v/>
      </c>
      <c r="F16" s="374"/>
      <c r="G16" s="163"/>
      <c r="H16" s="164"/>
      <c r="I16" s="164"/>
      <c r="J16" s="228" t="str">
        <f>IF(H16="","",①団体戦!$C$9)</f>
        <v/>
      </c>
      <c r="M16" s="160">
        <v>30</v>
      </c>
    </row>
    <row r="17" spans="1:10">
      <c r="A17" s="198">
        <v>13</v>
      </c>
      <c r="B17" s="199" t="s">
        <v>106</v>
      </c>
      <c r="C17" s="162"/>
      <c r="D17" s="231"/>
      <c r="E17" s="232" t="str">
        <f>IF(C17="","",①団体戦!$C$9)</f>
        <v/>
      </c>
      <c r="F17" s="373">
        <v>7</v>
      </c>
      <c r="G17" s="165" t="s">
        <v>107</v>
      </c>
      <c r="H17" s="166"/>
      <c r="I17" s="166"/>
      <c r="J17" s="229" t="str">
        <f>IF(H17="","",①団体戦!$C$9)</f>
        <v/>
      </c>
    </row>
    <row r="18" spans="1:10">
      <c r="A18" s="198">
        <v>14</v>
      </c>
      <c r="B18" s="199" t="s">
        <v>106</v>
      </c>
      <c r="C18" s="162"/>
      <c r="D18" s="231"/>
      <c r="E18" s="232" t="str">
        <f>IF(C18="","",①団体戦!$C$9)</f>
        <v/>
      </c>
      <c r="F18" s="374"/>
      <c r="G18" s="163"/>
      <c r="H18" s="164"/>
      <c r="I18" s="164"/>
      <c r="J18" s="228" t="str">
        <f>IF(H18="","",①団体戦!$C$9)</f>
        <v/>
      </c>
    </row>
    <row r="19" spans="1:10">
      <c r="A19" s="198">
        <v>15</v>
      </c>
      <c r="B19" s="199" t="s">
        <v>106</v>
      </c>
      <c r="C19" s="162"/>
      <c r="D19" s="231"/>
      <c r="E19" s="232" t="str">
        <f>IF(C19="","",①団体戦!$C$9)</f>
        <v/>
      </c>
      <c r="F19" s="373">
        <v>8</v>
      </c>
      <c r="G19" s="165" t="s">
        <v>107</v>
      </c>
      <c r="H19" s="166"/>
      <c r="I19" s="166"/>
      <c r="J19" s="229" t="str">
        <f>IF(H19="","",①団体戦!$C$9)</f>
        <v/>
      </c>
    </row>
    <row r="20" spans="1:10">
      <c r="A20" s="198">
        <v>16</v>
      </c>
      <c r="B20" s="199" t="s">
        <v>106</v>
      </c>
      <c r="C20" s="162"/>
      <c r="D20" s="231"/>
      <c r="E20" s="232" t="str">
        <f>IF(C20="","",①団体戦!$C$9)</f>
        <v/>
      </c>
      <c r="F20" s="374"/>
      <c r="G20" s="163"/>
      <c r="H20" s="164"/>
      <c r="I20" s="164"/>
      <c r="J20" s="228" t="str">
        <f>IF(H20="","",①団体戦!$C$9)</f>
        <v/>
      </c>
    </row>
    <row r="21" spans="1:10">
      <c r="A21" s="198">
        <v>17</v>
      </c>
      <c r="B21" s="199" t="s">
        <v>106</v>
      </c>
      <c r="C21" s="162"/>
      <c r="D21" s="231"/>
      <c r="E21" s="232" t="str">
        <f>IF(C21="","",①団体戦!$C$9)</f>
        <v/>
      </c>
      <c r="F21" s="373">
        <v>9</v>
      </c>
      <c r="G21" s="165" t="s">
        <v>107</v>
      </c>
      <c r="H21" s="166"/>
      <c r="I21" s="166"/>
      <c r="J21" s="229" t="str">
        <f>IF(H21="","",①団体戦!$C$9)</f>
        <v/>
      </c>
    </row>
    <row r="22" spans="1:10">
      <c r="A22" s="198">
        <v>18</v>
      </c>
      <c r="B22" s="199" t="s">
        <v>106</v>
      </c>
      <c r="C22" s="162"/>
      <c r="D22" s="231"/>
      <c r="E22" s="232" t="str">
        <f>IF(C22="","",①団体戦!$C$9)</f>
        <v/>
      </c>
      <c r="F22" s="374"/>
      <c r="G22" s="163"/>
      <c r="H22" s="164"/>
      <c r="I22" s="164"/>
      <c r="J22" s="228" t="str">
        <f>IF(H22="","",①団体戦!$C$9)</f>
        <v/>
      </c>
    </row>
    <row r="23" spans="1:10">
      <c r="A23" s="198">
        <v>19</v>
      </c>
      <c r="B23" s="199" t="s">
        <v>106</v>
      </c>
      <c r="C23" s="162"/>
      <c r="D23" s="231"/>
      <c r="E23" s="232" t="str">
        <f>IF(C23="","",①団体戦!$C$9)</f>
        <v/>
      </c>
      <c r="F23" s="373">
        <v>10</v>
      </c>
      <c r="G23" s="165" t="s">
        <v>107</v>
      </c>
      <c r="H23" s="166"/>
      <c r="I23" s="166"/>
      <c r="J23" s="229" t="str">
        <f>IF(H23="","",①団体戦!$C$9)</f>
        <v/>
      </c>
    </row>
    <row r="24" spans="1:10">
      <c r="A24" s="402">
        <v>20</v>
      </c>
      <c r="B24" s="403" t="s">
        <v>106</v>
      </c>
      <c r="C24" s="404"/>
      <c r="D24" s="164"/>
      <c r="E24" s="228" t="str">
        <f>IF(C24="","",①団体戦!$C$9)</f>
        <v/>
      </c>
      <c r="F24" s="374"/>
      <c r="G24" s="163"/>
      <c r="H24" s="164"/>
      <c r="I24" s="164"/>
      <c r="J24" s="228" t="str">
        <f>IF(H24="","",①団体戦!$C$9)</f>
        <v/>
      </c>
    </row>
    <row r="25" spans="1:10">
      <c r="A25" s="399">
        <v>1</v>
      </c>
      <c r="B25" s="400" t="s">
        <v>133</v>
      </c>
      <c r="C25" s="401"/>
      <c r="D25" s="161"/>
      <c r="E25" s="233" t="str">
        <f>IF(C25="","",①団体戦!$C$9)</f>
        <v/>
      </c>
      <c r="F25" s="373">
        <v>11</v>
      </c>
      <c r="G25" s="165" t="s">
        <v>107</v>
      </c>
      <c r="H25" s="166"/>
      <c r="I25" s="166"/>
      <c r="J25" s="229" t="str">
        <f>IF(H25="","",①団体戦!$C$9)</f>
        <v/>
      </c>
    </row>
    <row r="26" spans="1:10">
      <c r="A26" s="394">
        <v>2</v>
      </c>
      <c r="B26" s="395" t="s">
        <v>133</v>
      </c>
      <c r="C26" s="162"/>
      <c r="D26" s="231"/>
      <c r="E26" s="232" t="str">
        <f>IF(C26="","",①団体戦!$C$9)</f>
        <v/>
      </c>
      <c r="F26" s="374"/>
      <c r="G26" s="163"/>
      <c r="H26" s="164"/>
      <c r="I26" s="164"/>
      <c r="J26" s="228" t="str">
        <f>IF(H26="","",①団体戦!$C$9)</f>
        <v/>
      </c>
    </row>
    <row r="27" spans="1:10">
      <c r="A27" s="394">
        <v>3</v>
      </c>
      <c r="B27" s="395" t="s">
        <v>133</v>
      </c>
      <c r="C27" s="162"/>
      <c r="D27" s="231"/>
      <c r="E27" s="232" t="str">
        <f>IF(C27="","",①団体戦!$C$9)</f>
        <v/>
      </c>
      <c r="F27" s="373">
        <v>12</v>
      </c>
      <c r="G27" s="165" t="s">
        <v>107</v>
      </c>
      <c r="H27" s="166"/>
      <c r="I27" s="166"/>
      <c r="J27" s="229" t="str">
        <f>IF(H27="","",①団体戦!$C$9)</f>
        <v/>
      </c>
    </row>
    <row r="28" spans="1:10">
      <c r="A28" s="394">
        <v>4</v>
      </c>
      <c r="B28" s="395" t="s">
        <v>133</v>
      </c>
      <c r="C28" s="162"/>
      <c r="D28" s="231"/>
      <c r="E28" s="232" t="str">
        <f>IF(C28="","",①団体戦!$C$9)</f>
        <v/>
      </c>
      <c r="F28" s="374"/>
      <c r="G28" s="163"/>
      <c r="H28" s="164"/>
      <c r="I28" s="164"/>
      <c r="J28" s="228" t="str">
        <f>IF(H28="","",①団体戦!$C$9)</f>
        <v/>
      </c>
    </row>
    <row r="29" spans="1:10">
      <c r="A29" s="394">
        <v>5</v>
      </c>
      <c r="B29" s="395" t="s">
        <v>133</v>
      </c>
      <c r="C29" s="162"/>
      <c r="D29" s="231"/>
      <c r="E29" s="232" t="str">
        <f>IF(C29="","",①団体戦!$C$9)</f>
        <v/>
      </c>
      <c r="F29" s="373">
        <v>13</v>
      </c>
      <c r="G29" s="165" t="s">
        <v>107</v>
      </c>
      <c r="H29" s="166"/>
      <c r="I29" s="166"/>
      <c r="J29" s="229" t="str">
        <f>IF(H29="","",①団体戦!$C$9)</f>
        <v/>
      </c>
    </row>
    <row r="30" spans="1:10">
      <c r="A30" s="394">
        <v>6</v>
      </c>
      <c r="B30" s="395" t="s">
        <v>133</v>
      </c>
      <c r="C30" s="162"/>
      <c r="D30" s="231"/>
      <c r="E30" s="232" t="str">
        <f>IF(C30="","",①団体戦!$C$9)</f>
        <v/>
      </c>
      <c r="F30" s="374"/>
      <c r="G30" s="163"/>
      <c r="H30" s="164"/>
      <c r="I30" s="164"/>
      <c r="J30" s="228" t="str">
        <f>IF(H30="","",①団体戦!$C$9)</f>
        <v/>
      </c>
    </row>
    <row r="31" spans="1:10">
      <c r="A31" s="394">
        <v>7</v>
      </c>
      <c r="B31" s="395" t="s">
        <v>133</v>
      </c>
      <c r="C31" s="162"/>
      <c r="D31" s="231"/>
      <c r="E31" s="232" t="str">
        <f>IF(C31="","",①団体戦!$C$9)</f>
        <v/>
      </c>
      <c r="F31" s="373">
        <v>14</v>
      </c>
      <c r="G31" s="165" t="s">
        <v>107</v>
      </c>
      <c r="H31" s="166"/>
      <c r="I31" s="166"/>
      <c r="J31" s="229" t="str">
        <f>IF(H31="","",①団体戦!$C$9)</f>
        <v/>
      </c>
    </row>
    <row r="32" spans="1:10">
      <c r="A32" s="394">
        <v>8</v>
      </c>
      <c r="B32" s="395" t="s">
        <v>133</v>
      </c>
      <c r="C32" s="162"/>
      <c r="D32" s="231"/>
      <c r="E32" s="232" t="str">
        <f>IF(C32="","",①団体戦!$C$9)</f>
        <v/>
      </c>
      <c r="F32" s="374"/>
      <c r="G32" s="163"/>
      <c r="H32" s="164"/>
      <c r="I32" s="164"/>
      <c r="J32" s="228" t="str">
        <f>IF(H32="","",①団体戦!$C$9)</f>
        <v/>
      </c>
    </row>
    <row r="33" spans="1:10">
      <c r="A33" s="394">
        <v>9</v>
      </c>
      <c r="B33" s="395" t="s">
        <v>133</v>
      </c>
      <c r="C33" s="162"/>
      <c r="D33" s="231"/>
      <c r="E33" s="232" t="str">
        <f>IF(C33="","",①団体戦!$C$9)</f>
        <v/>
      </c>
      <c r="F33" s="373">
        <v>15</v>
      </c>
      <c r="G33" s="165" t="s">
        <v>107</v>
      </c>
      <c r="H33" s="166"/>
      <c r="I33" s="166"/>
      <c r="J33" s="229" t="str">
        <f>IF(H33="","",①団体戦!$C$9)</f>
        <v/>
      </c>
    </row>
    <row r="34" spans="1:10">
      <c r="A34" s="394">
        <v>10</v>
      </c>
      <c r="B34" s="395" t="s">
        <v>133</v>
      </c>
      <c r="C34" s="162"/>
      <c r="D34" s="231"/>
      <c r="E34" s="232" t="str">
        <f>IF(C34="","",①団体戦!$C$9)</f>
        <v/>
      </c>
      <c r="F34" s="374"/>
      <c r="G34" s="163"/>
      <c r="H34" s="164"/>
      <c r="I34" s="164"/>
      <c r="J34" s="228" t="str">
        <f>IF(H34="","",①団体戦!$C$9)</f>
        <v/>
      </c>
    </row>
    <row r="35" spans="1:10">
      <c r="A35" s="394">
        <v>11</v>
      </c>
      <c r="B35" s="395" t="s">
        <v>133</v>
      </c>
      <c r="C35" s="162"/>
      <c r="D35" s="231"/>
      <c r="E35" s="232" t="str">
        <f>IF(C35="","",①団体戦!$C$9)</f>
        <v/>
      </c>
      <c r="F35" s="373">
        <v>16</v>
      </c>
      <c r="G35" s="165" t="s">
        <v>107</v>
      </c>
      <c r="H35" s="161"/>
      <c r="I35" s="161"/>
      <c r="J35" s="229" t="str">
        <f>IF(H35="","",①団体戦!$C$9)</f>
        <v/>
      </c>
    </row>
    <row r="36" spans="1:10">
      <c r="A36" s="394">
        <v>12</v>
      </c>
      <c r="B36" s="395" t="s">
        <v>133</v>
      </c>
      <c r="C36" s="162"/>
      <c r="D36" s="231"/>
      <c r="E36" s="232" t="str">
        <f>IF(C36="","",①団体戦!$C$9)</f>
        <v/>
      </c>
      <c r="F36" s="374"/>
      <c r="G36" s="163"/>
      <c r="H36" s="164"/>
      <c r="I36" s="164"/>
      <c r="J36" s="228" t="str">
        <f>IF(H36="","",①団体戦!$C$9)</f>
        <v/>
      </c>
    </row>
    <row r="37" spans="1:10">
      <c r="A37" s="394">
        <v>13</v>
      </c>
      <c r="B37" s="395" t="s">
        <v>133</v>
      </c>
      <c r="C37" s="162"/>
      <c r="D37" s="231"/>
      <c r="E37" s="232" t="str">
        <f>IF(C37="","",①団体戦!$C$9)</f>
        <v/>
      </c>
      <c r="F37" s="373">
        <v>17</v>
      </c>
      <c r="G37" s="165" t="s">
        <v>107</v>
      </c>
      <c r="H37" s="166"/>
      <c r="I37" s="166"/>
      <c r="J37" s="229" t="str">
        <f>IF(H37="","",①団体戦!$C$9)</f>
        <v/>
      </c>
    </row>
    <row r="38" spans="1:10">
      <c r="A38" s="394">
        <v>14</v>
      </c>
      <c r="B38" s="395" t="s">
        <v>133</v>
      </c>
      <c r="C38" s="162"/>
      <c r="D38" s="231"/>
      <c r="E38" s="232" t="str">
        <f>IF(C38="","",①団体戦!$C$9)</f>
        <v/>
      </c>
      <c r="F38" s="374"/>
      <c r="G38" s="163"/>
      <c r="H38" s="164"/>
      <c r="I38" s="164"/>
      <c r="J38" s="228" t="str">
        <f>IF(H38="","",①団体戦!$C$9)</f>
        <v/>
      </c>
    </row>
    <row r="39" spans="1:10">
      <c r="A39" s="394">
        <v>15</v>
      </c>
      <c r="B39" s="395" t="s">
        <v>133</v>
      </c>
      <c r="C39" s="162"/>
      <c r="D39" s="231"/>
      <c r="E39" s="232" t="str">
        <f>IF(C39="","",①団体戦!$C$9)</f>
        <v/>
      </c>
      <c r="F39" s="373">
        <v>18</v>
      </c>
      <c r="G39" s="165" t="s">
        <v>107</v>
      </c>
      <c r="H39" s="166"/>
      <c r="I39" s="166"/>
      <c r="J39" s="229" t="str">
        <f>IF(H39="","",①団体戦!$C$9)</f>
        <v/>
      </c>
    </row>
    <row r="40" spans="1:10">
      <c r="A40" s="394">
        <v>16</v>
      </c>
      <c r="B40" s="395" t="s">
        <v>133</v>
      </c>
      <c r="C40" s="162"/>
      <c r="D40" s="231"/>
      <c r="E40" s="232" t="str">
        <f>IF(C40="","",①団体戦!$C$9)</f>
        <v/>
      </c>
      <c r="F40" s="374"/>
      <c r="G40" s="163"/>
      <c r="H40" s="164"/>
      <c r="I40" s="164"/>
      <c r="J40" s="228" t="str">
        <f>IF(H40="","",①団体戦!$C$9)</f>
        <v/>
      </c>
    </row>
    <row r="41" spans="1:10">
      <c r="A41" s="394">
        <v>17</v>
      </c>
      <c r="B41" s="395" t="s">
        <v>133</v>
      </c>
      <c r="C41" s="162"/>
      <c r="D41" s="231"/>
      <c r="E41" s="232" t="str">
        <f>IF(C41="","",①団体戦!$C$9)</f>
        <v/>
      </c>
      <c r="F41" s="373">
        <v>19</v>
      </c>
      <c r="G41" s="165" t="s">
        <v>107</v>
      </c>
      <c r="H41" s="166"/>
      <c r="I41" s="166"/>
      <c r="J41" s="229" t="str">
        <f>IF(H41="","",①団体戦!$C$9)</f>
        <v/>
      </c>
    </row>
    <row r="42" spans="1:10">
      <c r="A42" s="394">
        <v>18</v>
      </c>
      <c r="B42" s="395" t="s">
        <v>133</v>
      </c>
      <c r="C42" s="162"/>
      <c r="D42" s="231"/>
      <c r="E42" s="232" t="str">
        <f>IF(C42="","",①団体戦!$C$9)</f>
        <v/>
      </c>
      <c r="F42" s="374"/>
      <c r="G42" s="163"/>
      <c r="H42" s="164"/>
      <c r="I42" s="164"/>
      <c r="J42" s="228" t="str">
        <f>IF(H42="","",①団体戦!$C$9)</f>
        <v/>
      </c>
    </row>
    <row r="43" spans="1:10">
      <c r="A43" s="394">
        <v>19</v>
      </c>
      <c r="B43" s="395" t="s">
        <v>133</v>
      </c>
      <c r="C43" s="162"/>
      <c r="D43" s="231"/>
      <c r="E43" s="232" t="str">
        <f>IF(C43="","",①団体戦!$C$9)</f>
        <v/>
      </c>
      <c r="F43" s="373">
        <v>20</v>
      </c>
      <c r="G43" s="165" t="s">
        <v>107</v>
      </c>
      <c r="H43" s="166"/>
      <c r="I43" s="166"/>
      <c r="J43" s="229" t="str">
        <f>IF(H43="","",①団体戦!$C$9)</f>
        <v/>
      </c>
    </row>
    <row r="44" spans="1:10" ht="14.25" thickBot="1">
      <c r="A44" s="396">
        <v>20</v>
      </c>
      <c r="B44" s="397" t="s">
        <v>133</v>
      </c>
      <c r="C44" s="167"/>
      <c r="D44" s="169"/>
      <c r="E44" s="230" t="str">
        <f>IF(C44="","",①団体戦!$C$9)</f>
        <v/>
      </c>
      <c r="F44" s="381"/>
      <c r="G44" s="168"/>
      <c r="H44" s="169"/>
      <c r="I44" s="169"/>
      <c r="J44" s="230" t="str">
        <f>IF(H44="","",①団体戦!$C$9)</f>
        <v/>
      </c>
    </row>
  </sheetData>
  <mergeCells count="29">
    <mergeCell ref="J3:J4"/>
    <mergeCell ref="A1:B1"/>
    <mergeCell ref="F37:F38"/>
    <mergeCell ref="F39:F40"/>
    <mergeCell ref="F41:F42"/>
    <mergeCell ref="A3:A4"/>
    <mergeCell ref="C3:D3"/>
    <mergeCell ref="F23:F24"/>
    <mergeCell ref="F5:F6"/>
    <mergeCell ref="F7:F8"/>
    <mergeCell ref="F9:F10"/>
    <mergeCell ref="F11:F12"/>
    <mergeCell ref="F13:F14"/>
    <mergeCell ref="F15:F16"/>
    <mergeCell ref="F17:F18"/>
    <mergeCell ref="F19:F20"/>
    <mergeCell ref="F43:F44"/>
    <mergeCell ref="F25:F26"/>
    <mergeCell ref="F27:F28"/>
    <mergeCell ref="F29:F30"/>
    <mergeCell ref="F31:F32"/>
    <mergeCell ref="F33:F34"/>
    <mergeCell ref="F35:F36"/>
    <mergeCell ref="B3:B4"/>
    <mergeCell ref="F21:F22"/>
    <mergeCell ref="E3:E4"/>
    <mergeCell ref="H3:I3"/>
    <mergeCell ref="F3:F4"/>
    <mergeCell ref="G3:G4"/>
  </mergeCells>
  <phoneticPr fontId="1"/>
  <dataValidations count="1">
    <dataValidation type="list" allowBlank="1" showInputMessage="1" showErrorMessage="1" sqref="F5:F44 A5:A44" xr:uid="{00000000-0002-0000-0200-000000000000}">
      <formula1>$M$2:$M$25</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FF"/>
  </sheetPr>
  <dimension ref="A1:M44"/>
  <sheetViews>
    <sheetView tabSelected="1" view="pageBreakPreview" zoomScaleNormal="100" zoomScaleSheetLayoutView="100" workbookViewId="0">
      <selection activeCell="C16" sqref="C16"/>
    </sheetView>
  </sheetViews>
  <sheetFormatPr defaultRowHeight="13.5"/>
  <cols>
    <col min="1" max="1" width="4.875" customWidth="1"/>
    <col min="2" max="2" width="4.75" customWidth="1"/>
    <col min="3" max="4" width="13.625" customWidth="1"/>
    <col min="5" max="5" width="7.375" style="194" customWidth="1"/>
    <col min="6" max="6" width="4.875" customWidth="1"/>
    <col min="7" max="7" width="4.75" customWidth="1"/>
    <col min="8" max="9" width="13.625" customWidth="1"/>
    <col min="10" max="10" width="7.375" style="194" customWidth="1"/>
    <col min="11" max="11" width="14.375" customWidth="1"/>
  </cols>
  <sheetData>
    <row r="1" spans="1:13">
      <c r="A1" s="382" t="s">
        <v>103</v>
      </c>
      <c r="B1" s="382"/>
      <c r="C1" t="str">
        <f>①団体戦!C6</f>
        <v>令和５年度　第１２回西胆振中学校新人バドミントン大会</v>
      </c>
      <c r="H1" s="209" t="s">
        <v>0</v>
      </c>
      <c r="I1" s="210">
        <f>①団体戦!C9</f>
        <v>0</v>
      </c>
      <c r="J1" s="208" t="s">
        <v>122</v>
      </c>
      <c r="K1" s="173"/>
    </row>
    <row r="2" spans="1:13" ht="14.25" thickBot="1">
      <c r="A2" s="129"/>
      <c r="M2" s="160">
        <v>1</v>
      </c>
    </row>
    <row r="3" spans="1:13">
      <c r="A3" s="379" t="s">
        <v>117</v>
      </c>
      <c r="B3" s="371" t="s">
        <v>101</v>
      </c>
      <c r="C3" s="386" t="s">
        <v>110</v>
      </c>
      <c r="D3" s="387"/>
      <c r="E3" s="375" t="s">
        <v>119</v>
      </c>
      <c r="F3" s="379" t="s">
        <v>117</v>
      </c>
      <c r="G3" s="371" t="s">
        <v>101</v>
      </c>
      <c r="H3" s="386" t="s">
        <v>111</v>
      </c>
      <c r="I3" s="387"/>
      <c r="J3" s="375" t="s">
        <v>119</v>
      </c>
      <c r="K3" s="138"/>
      <c r="M3" s="160">
        <v>17</v>
      </c>
    </row>
    <row r="4" spans="1:13" ht="14.25" thickBot="1">
      <c r="A4" s="380"/>
      <c r="B4" s="372"/>
      <c r="C4" s="195" t="s">
        <v>102</v>
      </c>
      <c r="D4" s="226" t="s">
        <v>108</v>
      </c>
      <c r="E4" s="376"/>
      <c r="F4" s="380"/>
      <c r="G4" s="372"/>
      <c r="H4" s="195" t="s">
        <v>102</v>
      </c>
      <c r="I4" s="226" t="s">
        <v>108</v>
      </c>
      <c r="J4" s="376"/>
      <c r="M4" s="160">
        <v>18</v>
      </c>
    </row>
    <row r="5" spans="1:13">
      <c r="A5" s="204">
        <v>1</v>
      </c>
      <c r="B5" s="205" t="s">
        <v>121</v>
      </c>
      <c r="C5" s="170"/>
      <c r="D5" s="172"/>
      <c r="E5" s="227" t="str">
        <f>IF(C5="","",①団体戦!$C$9)</f>
        <v/>
      </c>
      <c r="F5" s="388">
        <v>1</v>
      </c>
      <c r="G5" s="200" t="s">
        <v>120</v>
      </c>
      <c r="H5" s="172"/>
      <c r="I5" s="172"/>
      <c r="J5" s="227" t="str">
        <f>IF(H5="","",①団体戦!$C$9)</f>
        <v/>
      </c>
      <c r="M5" s="160">
        <v>19</v>
      </c>
    </row>
    <row r="6" spans="1:13">
      <c r="A6" s="206">
        <v>2</v>
      </c>
      <c r="B6" s="207" t="s">
        <v>121</v>
      </c>
      <c r="C6" s="162"/>
      <c r="D6" s="231"/>
      <c r="E6" s="232" t="str">
        <f>IF(C6="","",①団体戦!$C$9)</f>
        <v/>
      </c>
      <c r="F6" s="385"/>
      <c r="G6" s="201"/>
      <c r="H6" s="164"/>
      <c r="I6" s="164"/>
      <c r="J6" s="228" t="str">
        <f>IF(H6="","",①団体戦!$C$9)</f>
        <v/>
      </c>
      <c r="M6" s="160">
        <v>20</v>
      </c>
    </row>
    <row r="7" spans="1:13">
      <c r="A7" s="206">
        <v>3</v>
      </c>
      <c r="B7" s="207" t="s">
        <v>121</v>
      </c>
      <c r="C7" s="162"/>
      <c r="D7" s="231"/>
      <c r="E7" s="232" t="str">
        <f>IF(C7="","",①団体戦!$C$9)</f>
        <v/>
      </c>
      <c r="F7" s="384">
        <v>2</v>
      </c>
      <c r="G7" s="202" t="s">
        <v>120</v>
      </c>
      <c r="H7" s="166"/>
      <c r="I7" s="166"/>
      <c r="J7" s="229" t="str">
        <f>IF(H7="","",①団体戦!$C$9)</f>
        <v/>
      </c>
      <c r="M7" s="160">
        <v>21</v>
      </c>
    </row>
    <row r="8" spans="1:13">
      <c r="A8" s="206">
        <v>4</v>
      </c>
      <c r="B8" s="207" t="s">
        <v>121</v>
      </c>
      <c r="C8" s="162"/>
      <c r="D8" s="231"/>
      <c r="E8" s="232" t="str">
        <f>IF(C8="","",①団体戦!$C$9)</f>
        <v/>
      </c>
      <c r="F8" s="385"/>
      <c r="G8" s="201"/>
      <c r="H8" s="164"/>
      <c r="I8" s="164"/>
      <c r="J8" s="228" t="str">
        <f>IF(H8="","",①団体戦!$C$9)</f>
        <v/>
      </c>
      <c r="M8" s="160">
        <v>22</v>
      </c>
    </row>
    <row r="9" spans="1:13">
      <c r="A9" s="206">
        <v>5</v>
      </c>
      <c r="B9" s="207" t="s">
        <v>121</v>
      </c>
      <c r="C9" s="162"/>
      <c r="D9" s="231"/>
      <c r="E9" s="232" t="str">
        <f>IF(C9="","",①団体戦!$C$9)</f>
        <v/>
      </c>
      <c r="F9" s="384">
        <v>3</v>
      </c>
      <c r="G9" s="202" t="s">
        <v>120</v>
      </c>
      <c r="H9" s="166"/>
      <c r="I9" s="166"/>
      <c r="J9" s="229" t="str">
        <f>IF(H9="","",①団体戦!$C$9)</f>
        <v/>
      </c>
      <c r="M9" s="160">
        <v>23</v>
      </c>
    </row>
    <row r="10" spans="1:13">
      <c r="A10" s="206">
        <v>6</v>
      </c>
      <c r="B10" s="207" t="s">
        <v>121</v>
      </c>
      <c r="C10" s="162"/>
      <c r="D10" s="231"/>
      <c r="E10" s="232" t="str">
        <f>IF(C10="","",①団体戦!$C$9)</f>
        <v/>
      </c>
      <c r="F10" s="385"/>
      <c r="G10" s="201"/>
      <c r="H10" s="164"/>
      <c r="I10" s="164"/>
      <c r="J10" s="228" t="str">
        <f>IF(H10="","",①団体戦!$C$9)</f>
        <v/>
      </c>
      <c r="M10" s="160">
        <v>24</v>
      </c>
    </row>
    <row r="11" spans="1:13">
      <c r="A11" s="206">
        <v>7</v>
      </c>
      <c r="B11" s="207" t="s">
        <v>121</v>
      </c>
      <c r="C11" s="162"/>
      <c r="D11" s="231"/>
      <c r="E11" s="232" t="str">
        <f>IF(C11="","",①団体戦!$C$9)</f>
        <v/>
      </c>
      <c r="F11" s="384">
        <v>4</v>
      </c>
      <c r="G11" s="202" t="s">
        <v>120</v>
      </c>
      <c r="H11" s="166"/>
      <c r="I11" s="166"/>
      <c r="J11" s="229" t="str">
        <f>IF(H11="","",①団体戦!$C$9)</f>
        <v/>
      </c>
      <c r="M11" s="160">
        <v>25</v>
      </c>
    </row>
    <row r="12" spans="1:13">
      <c r="A12" s="206">
        <v>8</v>
      </c>
      <c r="B12" s="207" t="s">
        <v>121</v>
      </c>
      <c r="C12" s="162"/>
      <c r="D12" s="231"/>
      <c r="E12" s="232" t="str">
        <f>IF(C12="","",①団体戦!$C$9)</f>
        <v/>
      </c>
      <c r="F12" s="385"/>
      <c r="G12" s="201"/>
      <c r="H12" s="164"/>
      <c r="I12" s="164"/>
      <c r="J12" s="228" t="str">
        <f>IF(H12="","",①団体戦!$C$9)</f>
        <v/>
      </c>
      <c r="M12" s="160">
        <v>26</v>
      </c>
    </row>
    <row r="13" spans="1:13">
      <c r="A13" s="206">
        <v>9</v>
      </c>
      <c r="B13" s="207" t="s">
        <v>121</v>
      </c>
      <c r="C13" s="162"/>
      <c r="D13" s="231"/>
      <c r="E13" s="232" t="str">
        <f>IF(C13="","",①団体戦!$C$9)</f>
        <v/>
      </c>
      <c r="F13" s="384">
        <v>5</v>
      </c>
      <c r="G13" s="202" t="s">
        <v>120</v>
      </c>
      <c r="H13" s="166"/>
      <c r="I13" s="166"/>
      <c r="J13" s="229" t="str">
        <f>IF(H13="","",①団体戦!$C$9)</f>
        <v/>
      </c>
      <c r="M13" s="160">
        <v>27</v>
      </c>
    </row>
    <row r="14" spans="1:13">
      <c r="A14" s="206">
        <v>10</v>
      </c>
      <c r="B14" s="207" t="s">
        <v>121</v>
      </c>
      <c r="C14" s="162"/>
      <c r="D14" s="231"/>
      <c r="E14" s="232" t="str">
        <f>IF(C14="","",①団体戦!$C$9)</f>
        <v/>
      </c>
      <c r="F14" s="385"/>
      <c r="G14" s="201"/>
      <c r="H14" s="164"/>
      <c r="I14" s="164"/>
      <c r="J14" s="228" t="str">
        <f>IF(H14="","",①団体戦!$C$9)</f>
        <v/>
      </c>
      <c r="M14" s="160">
        <v>28</v>
      </c>
    </row>
    <row r="15" spans="1:13">
      <c r="A15" s="206">
        <v>11</v>
      </c>
      <c r="B15" s="207" t="s">
        <v>121</v>
      </c>
      <c r="C15" s="162"/>
      <c r="D15" s="231"/>
      <c r="E15" s="232" t="str">
        <f>IF(C15="","",①団体戦!$C$9)</f>
        <v/>
      </c>
      <c r="F15" s="384">
        <v>6</v>
      </c>
      <c r="G15" s="202" t="s">
        <v>120</v>
      </c>
      <c r="H15" s="166"/>
      <c r="I15" s="166"/>
      <c r="J15" s="229" t="str">
        <f>IF(H15="","",①団体戦!$C$9)</f>
        <v/>
      </c>
      <c r="M15" s="160">
        <v>29</v>
      </c>
    </row>
    <row r="16" spans="1:13">
      <c r="A16" s="206">
        <v>12</v>
      </c>
      <c r="B16" s="207" t="s">
        <v>121</v>
      </c>
      <c r="C16" s="162"/>
      <c r="D16" s="231"/>
      <c r="E16" s="232" t="str">
        <f>IF(C16="","",①団体戦!$C$9)</f>
        <v/>
      </c>
      <c r="F16" s="385"/>
      <c r="G16" s="201"/>
      <c r="H16" s="164"/>
      <c r="I16" s="164"/>
      <c r="J16" s="228" t="str">
        <f>IF(H16="","",①団体戦!$C$9)</f>
        <v/>
      </c>
      <c r="M16" s="160">
        <v>30</v>
      </c>
    </row>
    <row r="17" spans="1:10">
      <c r="A17" s="206">
        <v>13</v>
      </c>
      <c r="B17" s="207" t="s">
        <v>121</v>
      </c>
      <c r="C17" s="162"/>
      <c r="D17" s="231"/>
      <c r="E17" s="232" t="str">
        <f>IF(C17="","",①団体戦!$C$9)</f>
        <v/>
      </c>
      <c r="F17" s="384">
        <v>7</v>
      </c>
      <c r="G17" s="202" t="s">
        <v>120</v>
      </c>
      <c r="H17" s="166"/>
      <c r="I17" s="166"/>
      <c r="J17" s="229" t="str">
        <f>IF(H17="","",①団体戦!$C$9)</f>
        <v/>
      </c>
    </row>
    <row r="18" spans="1:10">
      <c r="A18" s="206">
        <v>14</v>
      </c>
      <c r="B18" s="207" t="s">
        <v>121</v>
      </c>
      <c r="C18" s="162"/>
      <c r="D18" s="231"/>
      <c r="E18" s="232" t="str">
        <f>IF(C18="","",①団体戦!$C$9)</f>
        <v/>
      </c>
      <c r="F18" s="385"/>
      <c r="G18" s="201"/>
      <c r="H18" s="164"/>
      <c r="I18" s="164"/>
      <c r="J18" s="228" t="str">
        <f>IF(H18="","",①団体戦!$C$9)</f>
        <v/>
      </c>
    </row>
    <row r="19" spans="1:10">
      <c r="A19" s="206">
        <v>15</v>
      </c>
      <c r="B19" s="207" t="s">
        <v>121</v>
      </c>
      <c r="C19" s="162"/>
      <c r="D19" s="231"/>
      <c r="E19" s="232" t="str">
        <f>IF(C19="","",①団体戦!$C$9)</f>
        <v/>
      </c>
      <c r="F19" s="384">
        <v>8</v>
      </c>
      <c r="G19" s="202" t="s">
        <v>120</v>
      </c>
      <c r="H19" s="166"/>
      <c r="I19" s="166"/>
      <c r="J19" s="229" t="str">
        <f>IF(H19="","",①団体戦!$C$9)</f>
        <v/>
      </c>
    </row>
    <row r="20" spans="1:10">
      <c r="A20" s="206">
        <v>16</v>
      </c>
      <c r="B20" s="207" t="s">
        <v>121</v>
      </c>
      <c r="C20" s="162"/>
      <c r="D20" s="231"/>
      <c r="E20" s="232" t="str">
        <f>IF(C20="","",①団体戦!$C$9)</f>
        <v/>
      </c>
      <c r="F20" s="385"/>
      <c r="G20" s="201"/>
      <c r="H20" s="164"/>
      <c r="I20" s="164"/>
      <c r="J20" s="228" t="str">
        <f>IF(H20="","",①団体戦!$C$9)</f>
        <v/>
      </c>
    </row>
    <row r="21" spans="1:10">
      <c r="A21" s="206">
        <v>17</v>
      </c>
      <c r="B21" s="207" t="s">
        <v>121</v>
      </c>
      <c r="C21" s="162"/>
      <c r="D21" s="231"/>
      <c r="E21" s="232" t="str">
        <f>IF(C21="","",①団体戦!$C$9)</f>
        <v/>
      </c>
      <c r="F21" s="384">
        <v>9</v>
      </c>
      <c r="G21" s="202" t="s">
        <v>120</v>
      </c>
      <c r="H21" s="166"/>
      <c r="I21" s="166"/>
      <c r="J21" s="229" t="str">
        <f>IF(H21="","",①団体戦!$C$9)</f>
        <v/>
      </c>
    </row>
    <row r="22" spans="1:10">
      <c r="A22" s="206">
        <v>18</v>
      </c>
      <c r="B22" s="207" t="s">
        <v>121</v>
      </c>
      <c r="C22" s="162"/>
      <c r="D22" s="231"/>
      <c r="E22" s="232" t="str">
        <f>IF(C22="","",①団体戦!$C$9)</f>
        <v/>
      </c>
      <c r="F22" s="385"/>
      <c r="G22" s="201"/>
      <c r="H22" s="164"/>
      <c r="I22" s="164"/>
      <c r="J22" s="228" t="str">
        <f>IF(H22="","",①団体戦!$C$9)</f>
        <v/>
      </c>
    </row>
    <row r="23" spans="1:10">
      <c r="A23" s="206">
        <v>19</v>
      </c>
      <c r="B23" s="207" t="s">
        <v>121</v>
      </c>
      <c r="C23" s="162"/>
      <c r="D23" s="231"/>
      <c r="E23" s="232" t="str">
        <f>IF(C23="","",①団体戦!$C$9)</f>
        <v/>
      </c>
      <c r="F23" s="384">
        <v>10</v>
      </c>
      <c r="G23" s="202" t="s">
        <v>120</v>
      </c>
      <c r="H23" s="166"/>
      <c r="I23" s="166"/>
      <c r="J23" s="229" t="str">
        <f>IF(H23="","",①団体戦!$C$9)</f>
        <v/>
      </c>
    </row>
    <row r="24" spans="1:10">
      <c r="A24" s="407">
        <v>20</v>
      </c>
      <c r="B24" s="408" t="s">
        <v>121</v>
      </c>
      <c r="C24" s="404"/>
      <c r="D24" s="164"/>
      <c r="E24" s="228" t="str">
        <f>IF(C24="","",①団体戦!$C$9)</f>
        <v/>
      </c>
      <c r="F24" s="385"/>
      <c r="G24" s="201"/>
      <c r="H24" s="164"/>
      <c r="I24" s="164"/>
      <c r="J24" s="228" t="str">
        <f>IF(H24="","",①団体戦!$C$9)</f>
        <v/>
      </c>
    </row>
    <row r="25" spans="1:10">
      <c r="A25" s="405">
        <v>1</v>
      </c>
      <c r="B25" s="406" t="s">
        <v>132</v>
      </c>
      <c r="C25" s="401"/>
      <c r="D25" s="161"/>
      <c r="E25" s="233" t="str">
        <f>IF(C25="","",①団体戦!$C$9)</f>
        <v/>
      </c>
      <c r="F25" s="384">
        <v>11</v>
      </c>
      <c r="G25" s="202" t="s">
        <v>120</v>
      </c>
      <c r="H25" s="166"/>
      <c r="I25" s="166"/>
      <c r="J25" s="229" t="str">
        <f>IF(H25="","",①団体戦!$C$9)</f>
        <v/>
      </c>
    </row>
    <row r="26" spans="1:10">
      <c r="A26" s="390">
        <v>2</v>
      </c>
      <c r="B26" s="391" t="s">
        <v>132</v>
      </c>
      <c r="C26" s="162"/>
      <c r="D26" s="231"/>
      <c r="E26" s="232" t="str">
        <f>IF(C26="","",①団体戦!$C$9)</f>
        <v/>
      </c>
      <c r="F26" s="385"/>
      <c r="G26" s="201"/>
      <c r="H26" s="164"/>
      <c r="I26" s="164"/>
      <c r="J26" s="228" t="str">
        <f>IF(H26="","",①団体戦!$C$9)</f>
        <v/>
      </c>
    </row>
    <row r="27" spans="1:10">
      <c r="A27" s="390">
        <v>3</v>
      </c>
      <c r="B27" s="391" t="s">
        <v>132</v>
      </c>
      <c r="C27" s="162"/>
      <c r="D27" s="231"/>
      <c r="E27" s="232" t="str">
        <f>IF(C27="","",①団体戦!$C$9)</f>
        <v/>
      </c>
      <c r="F27" s="384">
        <v>12</v>
      </c>
      <c r="G27" s="202" t="s">
        <v>120</v>
      </c>
      <c r="H27" s="166"/>
      <c r="I27" s="166"/>
      <c r="J27" s="229" t="str">
        <f>IF(H27="","",①団体戦!$C$9)</f>
        <v/>
      </c>
    </row>
    <row r="28" spans="1:10">
      <c r="A28" s="390">
        <v>4</v>
      </c>
      <c r="B28" s="391" t="s">
        <v>132</v>
      </c>
      <c r="C28" s="162"/>
      <c r="D28" s="231"/>
      <c r="E28" s="232" t="str">
        <f>IF(C28="","",①団体戦!$C$9)</f>
        <v/>
      </c>
      <c r="F28" s="385"/>
      <c r="G28" s="201"/>
      <c r="H28" s="164"/>
      <c r="I28" s="164"/>
      <c r="J28" s="228" t="str">
        <f>IF(H28="","",①団体戦!$C$9)</f>
        <v/>
      </c>
    </row>
    <row r="29" spans="1:10">
      <c r="A29" s="390">
        <v>5</v>
      </c>
      <c r="B29" s="391" t="s">
        <v>132</v>
      </c>
      <c r="C29" s="162"/>
      <c r="D29" s="231"/>
      <c r="E29" s="232" t="str">
        <f>IF(C29="","",①団体戦!$C$9)</f>
        <v/>
      </c>
      <c r="F29" s="384">
        <v>13</v>
      </c>
      <c r="G29" s="202" t="s">
        <v>120</v>
      </c>
      <c r="H29" s="166"/>
      <c r="I29" s="166"/>
      <c r="J29" s="229" t="str">
        <f>IF(H29="","",①団体戦!$C$9)</f>
        <v/>
      </c>
    </row>
    <row r="30" spans="1:10">
      <c r="A30" s="390">
        <v>6</v>
      </c>
      <c r="B30" s="391" t="s">
        <v>132</v>
      </c>
      <c r="C30" s="162"/>
      <c r="D30" s="231"/>
      <c r="E30" s="232" t="str">
        <f>IF(C30="","",①団体戦!$C$9)</f>
        <v/>
      </c>
      <c r="F30" s="385"/>
      <c r="G30" s="201"/>
      <c r="H30" s="164"/>
      <c r="I30" s="164"/>
      <c r="J30" s="228" t="str">
        <f>IF(H30="","",①団体戦!$C$9)</f>
        <v/>
      </c>
    </row>
    <row r="31" spans="1:10">
      <c r="A31" s="390">
        <v>7</v>
      </c>
      <c r="B31" s="391" t="s">
        <v>132</v>
      </c>
      <c r="C31" s="162"/>
      <c r="D31" s="231"/>
      <c r="E31" s="232" t="str">
        <f>IF(C31="","",①団体戦!$C$9)</f>
        <v/>
      </c>
      <c r="F31" s="384">
        <v>14</v>
      </c>
      <c r="G31" s="202" t="s">
        <v>120</v>
      </c>
      <c r="H31" s="166"/>
      <c r="I31" s="166"/>
      <c r="J31" s="229" t="str">
        <f>IF(H31="","",①団体戦!$C$9)</f>
        <v/>
      </c>
    </row>
    <row r="32" spans="1:10">
      <c r="A32" s="390">
        <v>8</v>
      </c>
      <c r="B32" s="391" t="s">
        <v>132</v>
      </c>
      <c r="C32" s="162"/>
      <c r="D32" s="231"/>
      <c r="E32" s="232" t="str">
        <f>IF(C32="","",①団体戦!$C$9)</f>
        <v/>
      </c>
      <c r="F32" s="385"/>
      <c r="G32" s="201"/>
      <c r="H32" s="164"/>
      <c r="I32" s="164"/>
      <c r="J32" s="228" t="str">
        <f>IF(H32="","",①団体戦!$C$9)</f>
        <v/>
      </c>
    </row>
    <row r="33" spans="1:10">
      <c r="A33" s="390">
        <v>9</v>
      </c>
      <c r="B33" s="391" t="s">
        <v>132</v>
      </c>
      <c r="C33" s="162"/>
      <c r="D33" s="231"/>
      <c r="E33" s="232" t="str">
        <f>IF(C33="","",①団体戦!$C$9)</f>
        <v/>
      </c>
      <c r="F33" s="384">
        <v>15</v>
      </c>
      <c r="G33" s="202" t="s">
        <v>120</v>
      </c>
      <c r="H33" s="166"/>
      <c r="I33" s="166"/>
      <c r="J33" s="229" t="str">
        <f>IF(H33="","",①団体戦!$C$9)</f>
        <v/>
      </c>
    </row>
    <row r="34" spans="1:10">
      <c r="A34" s="390">
        <v>10</v>
      </c>
      <c r="B34" s="391" t="s">
        <v>132</v>
      </c>
      <c r="C34" s="162"/>
      <c r="D34" s="231"/>
      <c r="E34" s="232" t="str">
        <f>IF(C34="","",①団体戦!$C$9)</f>
        <v/>
      </c>
      <c r="F34" s="385"/>
      <c r="G34" s="201"/>
      <c r="H34" s="164"/>
      <c r="I34" s="164"/>
      <c r="J34" s="228" t="str">
        <f>IF(H34="","",①団体戦!$C$9)</f>
        <v/>
      </c>
    </row>
    <row r="35" spans="1:10">
      <c r="A35" s="390">
        <v>11</v>
      </c>
      <c r="B35" s="391" t="s">
        <v>132</v>
      </c>
      <c r="C35" s="162"/>
      <c r="D35" s="231"/>
      <c r="E35" s="232" t="str">
        <f>IF(C35="","",①団体戦!$C$9)</f>
        <v/>
      </c>
      <c r="F35" s="384">
        <v>16</v>
      </c>
      <c r="G35" s="202" t="s">
        <v>120</v>
      </c>
      <c r="H35" s="161"/>
      <c r="I35" s="161"/>
      <c r="J35" s="233" t="str">
        <f>IF(H35="","",①団体戦!$C$9)</f>
        <v/>
      </c>
    </row>
    <row r="36" spans="1:10">
      <c r="A36" s="390">
        <v>12</v>
      </c>
      <c r="B36" s="391" t="s">
        <v>132</v>
      </c>
      <c r="C36" s="162"/>
      <c r="D36" s="231"/>
      <c r="E36" s="232" t="str">
        <f>IF(C36="","",①団体戦!$C$9)</f>
        <v/>
      </c>
      <c r="F36" s="385"/>
      <c r="G36" s="201"/>
      <c r="H36" s="164"/>
      <c r="I36" s="164"/>
      <c r="J36" s="228" t="str">
        <f>IF(H36="","",①団体戦!$C$9)</f>
        <v/>
      </c>
    </row>
    <row r="37" spans="1:10">
      <c r="A37" s="390">
        <v>13</v>
      </c>
      <c r="B37" s="391" t="s">
        <v>132</v>
      </c>
      <c r="C37" s="162"/>
      <c r="D37" s="231"/>
      <c r="E37" s="232" t="str">
        <f>IF(C37="","",①団体戦!$C$9)</f>
        <v/>
      </c>
      <c r="F37" s="384">
        <v>17</v>
      </c>
      <c r="G37" s="202" t="s">
        <v>120</v>
      </c>
      <c r="H37" s="166"/>
      <c r="I37" s="166"/>
      <c r="J37" s="229" t="str">
        <f>IF(H37="","",①団体戦!$C$9)</f>
        <v/>
      </c>
    </row>
    <row r="38" spans="1:10">
      <c r="A38" s="390">
        <v>14</v>
      </c>
      <c r="B38" s="391" t="s">
        <v>132</v>
      </c>
      <c r="C38" s="162"/>
      <c r="D38" s="231"/>
      <c r="E38" s="232" t="str">
        <f>IF(C38="","",①団体戦!$C$9)</f>
        <v/>
      </c>
      <c r="F38" s="385"/>
      <c r="G38" s="201"/>
      <c r="H38" s="164"/>
      <c r="I38" s="164"/>
      <c r="J38" s="228" t="str">
        <f>IF(H38="","",①団体戦!$C$9)</f>
        <v/>
      </c>
    </row>
    <row r="39" spans="1:10">
      <c r="A39" s="390">
        <v>15</v>
      </c>
      <c r="B39" s="391" t="s">
        <v>132</v>
      </c>
      <c r="C39" s="162"/>
      <c r="D39" s="231"/>
      <c r="E39" s="232" t="str">
        <f>IF(C39="","",①団体戦!$C$9)</f>
        <v/>
      </c>
      <c r="F39" s="384">
        <v>18</v>
      </c>
      <c r="G39" s="202" t="s">
        <v>120</v>
      </c>
      <c r="H39" s="166"/>
      <c r="I39" s="166"/>
      <c r="J39" s="229" t="str">
        <f>IF(H39="","",①団体戦!$C$9)</f>
        <v/>
      </c>
    </row>
    <row r="40" spans="1:10">
      <c r="A40" s="390">
        <v>16</v>
      </c>
      <c r="B40" s="391" t="s">
        <v>132</v>
      </c>
      <c r="C40" s="162"/>
      <c r="D40" s="231"/>
      <c r="E40" s="232" t="str">
        <f>IF(C40="","",①団体戦!$C$9)</f>
        <v/>
      </c>
      <c r="F40" s="385"/>
      <c r="G40" s="201"/>
      <c r="H40" s="164"/>
      <c r="I40" s="164"/>
      <c r="J40" s="228" t="str">
        <f>IF(H40="","",①団体戦!$C$9)</f>
        <v/>
      </c>
    </row>
    <row r="41" spans="1:10">
      <c r="A41" s="390">
        <v>17</v>
      </c>
      <c r="B41" s="391" t="s">
        <v>132</v>
      </c>
      <c r="C41" s="162"/>
      <c r="D41" s="231"/>
      <c r="E41" s="232" t="str">
        <f>IF(C41="","",①団体戦!$C$9)</f>
        <v/>
      </c>
      <c r="F41" s="384">
        <v>19</v>
      </c>
      <c r="G41" s="202" t="s">
        <v>120</v>
      </c>
      <c r="H41" s="166"/>
      <c r="I41" s="166"/>
      <c r="J41" s="229" t="str">
        <f>IF(H41="","",①団体戦!$C$9)</f>
        <v/>
      </c>
    </row>
    <row r="42" spans="1:10">
      <c r="A42" s="390">
        <v>18</v>
      </c>
      <c r="B42" s="391" t="s">
        <v>132</v>
      </c>
      <c r="C42" s="162"/>
      <c r="D42" s="231"/>
      <c r="E42" s="232" t="str">
        <f>IF(C42="","",①団体戦!$C$9)</f>
        <v/>
      </c>
      <c r="F42" s="385"/>
      <c r="G42" s="201"/>
      <c r="H42" s="164"/>
      <c r="I42" s="164"/>
      <c r="J42" s="228" t="str">
        <f>IF(H42="","",①団体戦!$C$9)</f>
        <v/>
      </c>
    </row>
    <row r="43" spans="1:10">
      <c r="A43" s="390">
        <v>19</v>
      </c>
      <c r="B43" s="391" t="s">
        <v>132</v>
      </c>
      <c r="C43" s="162"/>
      <c r="D43" s="231"/>
      <c r="E43" s="232" t="str">
        <f>IF(C43="","",①団体戦!$C$9)</f>
        <v/>
      </c>
      <c r="F43" s="384">
        <v>20</v>
      </c>
      <c r="G43" s="202" t="s">
        <v>120</v>
      </c>
      <c r="H43" s="166"/>
      <c r="I43" s="166"/>
      <c r="J43" s="229" t="str">
        <f>IF(H43="","",①団体戦!$C$9)</f>
        <v/>
      </c>
    </row>
    <row r="44" spans="1:10" ht="14.25" thickBot="1">
      <c r="A44" s="392">
        <v>20</v>
      </c>
      <c r="B44" s="393" t="s">
        <v>132</v>
      </c>
      <c r="C44" s="167"/>
      <c r="D44" s="169"/>
      <c r="E44" s="230" t="str">
        <f>IF(C44="","",①団体戦!$C$9)</f>
        <v/>
      </c>
      <c r="F44" s="389"/>
      <c r="G44" s="203"/>
      <c r="H44" s="169"/>
      <c r="I44" s="169"/>
      <c r="J44" s="230" t="str">
        <f>IF(H44="","",①団体戦!$C$9)</f>
        <v/>
      </c>
    </row>
  </sheetData>
  <mergeCells count="29">
    <mergeCell ref="F35:F36"/>
    <mergeCell ref="F37:F38"/>
    <mergeCell ref="F39:F40"/>
    <mergeCell ref="F41:F42"/>
    <mergeCell ref="F43:F44"/>
    <mergeCell ref="F33:F34"/>
    <mergeCell ref="F11:F12"/>
    <mergeCell ref="F13:F14"/>
    <mergeCell ref="F15:F16"/>
    <mergeCell ref="F17:F18"/>
    <mergeCell ref="F19:F20"/>
    <mergeCell ref="F21:F22"/>
    <mergeCell ref="F23:F24"/>
    <mergeCell ref="F25:F26"/>
    <mergeCell ref="F27:F28"/>
    <mergeCell ref="F29:F30"/>
    <mergeCell ref="F31:F32"/>
    <mergeCell ref="G3:G4"/>
    <mergeCell ref="H3:I3"/>
    <mergeCell ref="J3:J4"/>
    <mergeCell ref="F5:F6"/>
    <mergeCell ref="F7:F8"/>
    <mergeCell ref="F9:F10"/>
    <mergeCell ref="A1:B1"/>
    <mergeCell ref="A3:A4"/>
    <mergeCell ref="B3:B4"/>
    <mergeCell ref="C3:D3"/>
    <mergeCell ref="E3:E4"/>
    <mergeCell ref="F3:F4"/>
  </mergeCells>
  <phoneticPr fontId="1"/>
  <dataValidations count="1">
    <dataValidation type="list" allowBlank="1" showInputMessage="1" showErrorMessage="1" sqref="F5:F44 A5:A44" xr:uid="{00000000-0002-0000-0300-000000000000}">
      <formula1>$M$2:$M$25</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手順</vt:lpstr>
      <vt:lpstr>①団体戦</vt:lpstr>
      <vt:lpstr>②男子</vt:lpstr>
      <vt:lpstr>③女子</vt:lpstr>
      <vt:lpstr>②男子!Print_Area</vt:lpstr>
      <vt:lpstr>③女子!Print_Area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Yasuhiro Imai</cp:lastModifiedBy>
  <cp:lastPrinted>2021-05-12T10:10:56Z</cp:lastPrinted>
  <dcterms:created xsi:type="dcterms:W3CDTF">2014-11-04T02:05:38Z</dcterms:created>
  <dcterms:modified xsi:type="dcterms:W3CDTF">2023-09-23T05:23:44Z</dcterms:modified>
</cp:coreProperties>
</file>